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80" windowHeight="8130"/>
  </bookViews>
  <sheets>
    <sheet name="Титульный лист" sheetId="1" r:id="rId1"/>
    <sheet name="Описательная часть" sheetId="10" r:id="rId2"/>
    <sheet name="Финансовые показатели" sheetId="3" r:id="rId3"/>
    <sheet name="Показатели 2017" sheetId="4" r:id="rId4"/>
    <sheet name="Показатели 2018" sheetId="5" r:id="rId5"/>
    <sheet name="Показатели 2019" sheetId="6" r:id="rId6"/>
    <sheet name="Закупки" sheetId="7" r:id="rId7"/>
    <sheet name="Сведения во ВР" sheetId="8" r:id="rId8"/>
    <sheet name="Справочно" sheetId="9" r:id="rId9"/>
  </sheets>
  <calcPr calcId="145621"/>
</workbook>
</file>

<file path=xl/calcChain.xml><?xml version="1.0" encoding="utf-8"?>
<calcChain xmlns="http://schemas.openxmlformats.org/spreadsheetml/2006/main">
  <c r="D9" i="7" l="1"/>
  <c r="E9" i="7"/>
  <c r="F9" i="7"/>
  <c r="D10" i="7"/>
  <c r="E10" i="7"/>
  <c r="F10" i="7"/>
  <c r="E8" i="7"/>
  <c r="F8" i="7"/>
  <c r="H8" i="7"/>
  <c r="I8" i="7"/>
  <c r="G8" i="7"/>
  <c r="D8" i="7" s="1"/>
  <c r="F17" i="4"/>
  <c r="G17" i="4"/>
  <c r="H17" i="4"/>
  <c r="I17" i="4"/>
  <c r="E17" i="4"/>
  <c r="D10" i="4"/>
  <c r="D11" i="4"/>
  <c r="D12" i="4"/>
  <c r="D13" i="4"/>
  <c r="D14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I9" i="4"/>
  <c r="H9" i="4"/>
  <c r="G9" i="4"/>
  <c r="F9" i="4"/>
  <c r="E9" i="4"/>
  <c r="D9" i="4" s="1"/>
  <c r="D17" i="4" l="1"/>
</calcChain>
</file>

<file path=xl/sharedStrings.xml><?xml version="1.0" encoding="utf-8"?>
<sst xmlns="http://schemas.openxmlformats.org/spreadsheetml/2006/main" count="490" uniqueCount="209">
  <si>
    <t>УТВЕРЖДАЮ</t>
  </si>
  <si>
    <t>(должность)</t>
  </si>
  <si>
    <t>Дербышева Светлана Анатольевна</t>
  </si>
  <si>
    <t>(подпись)</t>
  </si>
  <si>
    <t>(расшифровка подписи)</t>
  </si>
  <si>
    <t>М.П.</t>
  </si>
  <si>
    <t>План финансово - хозяйственной деятельности муниципального  учреждения</t>
  </si>
  <si>
    <t>форма по ОКУД</t>
  </si>
  <si>
    <t>Наименование учреждения</t>
  </si>
  <si>
    <t>по ОКПО</t>
  </si>
  <si>
    <t>61196655</t>
  </si>
  <si>
    <t>Наименование органа, осуществляющего функции и полномочия учредителя</t>
  </si>
  <si>
    <t>Глава по БК</t>
  </si>
  <si>
    <t>803</t>
  </si>
  <si>
    <t>Адрес фактического местонахождения</t>
  </si>
  <si>
    <t>Российская Федерация, 152182, Ярославская область, Борисоглебский район, деревня Инальцино, улица Новая, 20</t>
  </si>
  <si>
    <t>по ОКАТО</t>
  </si>
  <si>
    <t>78606405101</t>
  </si>
  <si>
    <t>Идентификационный номер налогоплательщика (ИНН)</t>
  </si>
  <si>
    <t>7614005099</t>
  </si>
  <si>
    <t>по ОКЕИ</t>
  </si>
  <si>
    <t>383</t>
  </si>
  <si>
    <t>Код причины постановки на учет (КПП)</t>
  </si>
  <si>
    <t>761401001</t>
  </si>
  <si>
    <t>по ОКВ</t>
  </si>
  <si>
    <t>643</t>
  </si>
  <si>
    <t>Единица измерения: руб.</t>
  </si>
  <si>
    <t>Описательная часть</t>
  </si>
  <si>
    <t>Таблица №1</t>
  </si>
  <si>
    <t>Показатели финансового состояния учреждения</t>
  </si>
  <si>
    <t>(последнюю отчетную дату)</t>
  </si>
  <si>
    <t>N п/п</t>
  </si>
  <si>
    <t>Наименование показателя</t>
  </si>
  <si>
    <t>Сумма, тыс. руб.</t>
  </si>
  <si>
    <t>01.00.00</t>
  </si>
  <si>
    <t>Нефинансовые активы, всего:</t>
  </si>
  <si>
    <t>01.01.00</t>
  </si>
  <si>
    <t>из них: недвижимое имущество, всего:</t>
  </si>
  <si>
    <t>01.01.01</t>
  </si>
  <si>
    <t>в том числе: остаточная стоимость</t>
  </si>
  <si>
    <t>01.02.00</t>
  </si>
  <si>
    <t>особо ценное движимое имущество, всего:</t>
  </si>
  <si>
    <t>01.02.01</t>
  </si>
  <si>
    <t>02.00.00</t>
  </si>
  <si>
    <t>Финансовые активы, всего:</t>
  </si>
  <si>
    <t>02.01.00</t>
  </si>
  <si>
    <t>из них: денежные средства учреждения, всего:</t>
  </si>
  <si>
    <t>02.01.01</t>
  </si>
  <si>
    <t>в том числе: денежные средства учреждения на счетах</t>
  </si>
  <si>
    <t>02.01.02</t>
  </si>
  <si>
    <t>денежные средства учреждения, размещённые на депозиты в кредитной организации</t>
  </si>
  <si>
    <t>02.02.00</t>
  </si>
  <si>
    <t>иные финансовые инструменты</t>
  </si>
  <si>
    <t>02.03.00</t>
  </si>
  <si>
    <t>дебиторская задолженность по доходам</t>
  </si>
  <si>
    <t>02.04.00</t>
  </si>
  <si>
    <t>дебиторская задолженность по расходам</t>
  </si>
  <si>
    <t>03.00.00</t>
  </si>
  <si>
    <t>Обязательства, всего:</t>
  </si>
  <si>
    <t>03.01.00</t>
  </si>
  <si>
    <t>из них: долговые обязательства</t>
  </si>
  <si>
    <t>03.02.00</t>
  </si>
  <si>
    <t>кредиторская задолженность:</t>
  </si>
  <si>
    <t>03.02.01</t>
  </si>
  <si>
    <t>в том числе: просроченная кредиторская задолженность</t>
  </si>
  <si>
    <t>Таблица №2</t>
  </si>
  <si>
    <t>Показатели по поступлениям</t>
  </si>
  <si>
    <t>и выплатам учреждения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</si>
  <si>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</si>
  <si>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</si>
  <si>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</si>
  <si>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</si>
  <si>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</si>
  <si>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</si>
  <si>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</si>
  <si>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</si>
  <si>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ОМС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</si>
  <si>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</si>
  <si>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</si>
  <si>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</si>
  <si>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всего:</t>
  </si>
  <si>
    <t>100</t>
  </si>
  <si>
    <t>в том числе:доходы от собственности</t>
  </si>
  <si>
    <t>110</t>
  </si>
  <si>
    <t>120</t>
  </si>
  <si>
    <t>X</t>
  </si>
  <si>
    <t>доходы от оказания услуг, работ</t>
  </si>
  <si>
    <t>130</t>
  </si>
  <si>
    <t>доходы от штрафов, пеней, иных сумм принудительного изъятия</t>
  </si>
  <si>
    <t>140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</si>
  <si>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</si>
  <si>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150</t>
  </si>
  <si>
    <t>иные субсидии, предоставленные из бюджета</t>
  </si>
  <si>
    <t>180</t>
  </si>
  <si>
    <t>прочие доходы</t>
  </si>
  <si>
    <t>160</t>
  </si>
  <si>
    <t>доходы от операций с активами</t>
  </si>
  <si>
    <t>170</t>
  </si>
  <si>
    <t>Выплаты по расходам, всего:</t>
  </si>
  <si>
    <t>200</t>
  </si>
  <si>
    <t>x</t>
  </si>
  <si>
    <t>в том числе на: выплаты персоналу всего:</t>
  </si>
  <si>
    <t>210</t>
  </si>
  <si>
    <t>из них:
        оплата труда и начисления на выплаты по оплате труда</t>
  </si>
  <si>
    <t>211</t>
  </si>
  <si>
    <t>социальные и иные выплаты населению, всего:</t>
  </si>
  <si>
    <t>220</t>
  </si>
  <si>
    <t>уплату налогов, сборов и иных платежей, всего</t>
  </si>
  <si>
    <t>230</t>
  </si>
  <si>
    <t>безвозмездные перечисления организациям</t>
  </si>
  <si>
    <t>240</t>
  </si>
  <si>
    <t>прочие расходы (кроме расходов на закупку товаров, работ, услуг)</t>
  </si>
  <si>
    <t>250</t>
  </si>
  <si>
    <t>расходы на закупку товаров, работ, услуг</t>
  </si>
  <si>
    <t>260</t>
  </si>
  <si>
    <t>Поступление финансовых активов, всего:</t>
  </si>
  <si>
    <t>300</t>
  </si>
  <si>
    <t>х</t>
  </si>
  <si>
    <t>из них:
увеличение остатков средств</t>
  </si>
  <si>
    <t>310</t>
  </si>
  <si>
    <t>прочие поступления</t>
  </si>
  <si>
    <t>320</t>
  </si>
  <si>
    <t>Выбытие финансовых активов, всего:</t>
  </si>
  <si>
    <t>400</t>
  </si>
  <si>
    <t>из них:
уменьшение остатков средств</t>
  </si>
  <si>
    <t>410</t>
  </si>
  <si>
    <t>прочие выбытия</t>
  </si>
  <si>
    <t>420</t>
  </si>
  <si>
    <t>Остаток средств на начало года</t>
  </si>
  <si>
    <t>500</t>
  </si>
  <si>
    <t>Остаток средств на конец года</t>
  </si>
  <si>
    <t>600</t>
  </si>
  <si>
    <t>Таблица №2.1</t>
  </si>
  <si>
    <t>Показатели выплат по расходам</t>
  </si>
  <si>
    <t>на закупку товаров, работ, услуг учреждения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</si>
  <si>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</si>
  <si>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</si>
  <si>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</si>
  <si>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</si>
  <si>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</si>
  <si>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</si>
  <si>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</si>
  <si>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года:</t>
  </si>
  <si>
    <t>1001</t>
  </si>
  <si>
    <t>на закупку товаров работ, услуг по году начала закупки:</t>
  </si>
  <si>
    <t>2001</t>
  </si>
  <si>
    <t>2017</t>
  </si>
  <si>
    <t>Таблица №3</t>
  </si>
  <si>
    <t>Сведения о средствах, поступающих</t>
  </si>
  <si>
    <t>во временное распоряжение учреждения</t>
  </si>
  <si>
    <t>(очередной финансовый год)</t>
  </si>
  <si>
    <t>Сумма (руб., с точностью до двух знаков после запятой - 0,00)</t>
  </si>
  <si>
    <t>010</t>
  </si>
  <si>
    <t>020</t>
  </si>
  <si>
    <t>Поступление</t>
  </si>
  <si>
    <t>030</t>
  </si>
  <si>
    <t>Выбытие</t>
  </si>
  <si>
    <t>040</t>
  </si>
  <si>
    <t>Таблица №4</t>
  </si>
  <si>
    <t>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</si>
  <si>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</si>
  <si>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</si>
  <si>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</si>
  <si>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</si>
  <si>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Заведующий отделом образования и воспитания Борисоглебского муниципального района Ярославской области</t>
  </si>
  <si>
    <t>на 2017 финансовый год и плановый период 2018,2019 годов</t>
  </si>
  <si>
    <t>муниципальное дошкольное образовательное учреждение детский сад "Колокольчик"</t>
  </si>
  <si>
    <t>отдел образования и воспитания Администрации Борисоглебского муниципального района Ярославской области</t>
  </si>
  <si>
    <t xml:space="preserve">1 Сведения о деятельности бюджетного учреждения </t>
  </si>
  <si>
    <t xml:space="preserve">1.1. Цели деятельности бюджетного учреждения </t>
  </si>
  <si>
    <t>Наименование и характеристика цели деятельности</t>
  </si>
  <si>
    <t>Акт, отражающий цель деятельности</t>
  </si>
  <si>
    <t>Осуществление образовательной деятельности по образовательным программам различных видов, уровней и направлений, осуществление деятельности в сфере культуры, физической культуры и спорта, охраны и укрепления здоровья, отдыха.</t>
  </si>
  <si>
    <t xml:space="preserve">Устав </t>
  </si>
  <si>
    <t xml:space="preserve">1.2. Виды деятельности учреждения   </t>
  </si>
  <si>
    <t>Виды деятельности учреждения</t>
  </si>
  <si>
    <t xml:space="preserve"> Акт, отражающий вид деятельности</t>
  </si>
  <si>
    <t>Устав</t>
  </si>
  <si>
    <t>Организация присмотра и ухода за детьми, осваивающими образовательные программы дошкольного образования.</t>
  </si>
  <si>
    <t>1.3. Перечень услуг (работ), осуществляемых на платной основе</t>
  </si>
  <si>
    <t>1.4. Общая балансовая стоимость имущества на дату составления плана</t>
  </si>
  <si>
    <t>Наименование</t>
  </si>
  <si>
    <t>Сумма</t>
  </si>
  <si>
    <t>1.5. Общая балансовая стоимость недвижимого муниципального имущества на дату составления Плана</t>
  </si>
  <si>
    <t>в том числе:
-стоимость недвижимого имущества, закрепленного собственником имущества за учреждением на праве оперативного управления:</t>
  </si>
  <si>
    <t>-стоимость недвижимого имущества, приобретенного учреждением за счет выделенных учредителем учреждения средств:</t>
  </si>
  <si>
    <t>-стоимость недвижимого имущества, приобретенного учреждением за счет доходов, полученных от иной приносящей доход деятельности:</t>
  </si>
  <si>
    <t>1.6. Общая балансовая стоимость движимого муниципального имущества на дату составления Плана</t>
  </si>
  <si>
    <t>в том числе:                                                                                                                                                                                                                    - балансовая стоимость особо ценного движимого имущества:</t>
  </si>
  <si>
    <t>1.7. Среднесписочная численность работников</t>
  </si>
  <si>
    <t>Количество, чел.</t>
  </si>
  <si>
    <t xml:space="preserve">                                                                                       (подпись)                                                     (расшифровка подписи)</t>
  </si>
  <si>
    <t xml:space="preserve">Главный бухгалтер :     ________________________               Т.А.  Грачева </t>
  </si>
  <si>
    <r>
      <t xml:space="preserve">                                                         </t>
    </r>
    <r>
      <rPr>
        <vertAlign val="superscript"/>
        <sz val="10"/>
        <rFont val="Arial Narrow"/>
        <family val="2"/>
        <charset val="204"/>
      </rPr>
      <t xml:space="preserve"> (подпись)                                                    (расшифровка подписи)</t>
    </r>
  </si>
  <si>
    <t>Исполнитель                  _________________________              Л.Е. Почечуева</t>
  </si>
  <si>
    <r>
      <t xml:space="preserve">                                                      </t>
    </r>
    <r>
      <rPr>
        <vertAlign val="superscript"/>
        <sz val="10"/>
        <rFont val="Arial Narrow"/>
        <family val="2"/>
        <charset val="204"/>
      </rPr>
      <t xml:space="preserve">    (подпись)                                                      (расшифровка подписи)</t>
    </r>
  </si>
  <si>
    <t xml:space="preserve">Заведующий:                     _________________________          Е.Н. Бажанова </t>
  </si>
  <si>
    <t>на 01 января 2017 г.</t>
  </si>
  <si>
    <t>на 2017 г. очередной финансовый год</t>
  </si>
  <si>
    <t>на 2018 г. 1-ый год планового периода</t>
  </si>
  <si>
    <t>на 2019 г. 2-ой год планового периода</t>
  </si>
  <si>
    <t>на 01 января 2019 г.</t>
  </si>
  <si>
    <t>на 01 января 2018 г.</t>
  </si>
  <si>
    <t>Осуществление образовательной деятельности по образовательным программам дошкольного образования;</t>
  </si>
  <si>
    <t>031</t>
  </si>
  <si>
    <t>" 25 " декабря  2017  г.</t>
  </si>
  <si>
    <t>от "25" декабря 2017 г.</t>
  </si>
  <si>
    <t>на 25 декабря 2017 г.</t>
  </si>
  <si>
    <t>дата "25" 12.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</si>
</sst>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</font>
    <font>
      <sz val="10"/>
      <name val="Arial Narrow"/>
      <family val="2"/>
      <charset val="204"/>
    </font>
    <font>
      <vertAlign val="superscript"/>
      <sz val="10"/>
      <name val="Arial Narrow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2" borderId="0">
      <alignment horizontal="left" vertical="center"/>
    </xf>
    <xf numFmtId="0" fontId="1" fillId="3" borderId="1">
      <alignment horizontal="center" vertical="center" wrapText="1"/>
    </xf>
    <xf numFmtId="0" fontId="2" fillId="4" borderId="2">
      <alignment horizontal="center" vertical="center" wrapText="1"/>
    </xf>
    <xf numFmtId="0" fontId="3" fillId="5" borderId="3">
      <alignment horizontal="center" vertical="center" wrapText="1"/>
    </xf>
    <xf numFmtId="0" fontId="4" fillId="6" borderId="4">
      <alignment horizontal="center" vertical="center" wrapText="1"/>
    </xf>
    <xf numFmtId="0" fontId="5" fillId="7" borderId="5">
      <alignment horizontal="center" vertical="center" wrapText="1"/>
    </xf>
    <xf numFmtId="0" fontId="6" fillId="8" borderId="6">
      <alignment horizontal="center" vertical="center" wrapText="1"/>
    </xf>
    <xf numFmtId="0" fontId="7" fillId="9" borderId="7">
      <alignment horizontal="left" vertical="center" wrapText="1"/>
    </xf>
    <xf numFmtId="0" fontId="11" fillId="13" borderId="12">
      <alignment horizontal="center" vertical="center" wrapText="1"/>
    </xf>
    <xf numFmtId="0" fontId="13" fillId="14" borderId="7" applyNumberFormat="0" applyFill="0" applyProtection="0">
      <alignment horizontal="left" vertical="center"/>
    </xf>
    <xf numFmtId="0" fontId="16" fillId="14" borderId="7"/>
    <xf numFmtId="0" fontId="17" fillId="14" borderId="7"/>
  </cellStyleXfs>
  <cellXfs count="36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4" fontId="12" fillId="14" borderId="13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3" fillId="14" borderId="7" xfId="9">
      <alignment horizontal="left" vertical="center"/>
    </xf>
    <xf numFmtId="0" fontId="13" fillId="14" borderId="9" xfId="9" applyFont="1" applyBorder="1" applyAlignment="1">
      <alignment horizontal="center" vertical="center" wrapText="1"/>
    </xf>
    <xf numFmtId="0" fontId="13" fillId="14" borderId="9" xfId="9" applyFont="1" applyBorder="1" applyAlignment="1">
      <alignment horizontal="left" vertical="center" wrapText="1"/>
    </xf>
    <xf numFmtId="0" fontId="15" fillId="14" borderId="9" xfId="9" applyFont="1" applyBorder="1" applyAlignment="1">
      <alignment horizontal="left" vertical="center" wrapText="1"/>
    </xf>
    <xf numFmtId="4" fontId="13" fillId="14" borderId="9" xfId="9" applyNumberFormat="1" applyFont="1" applyBorder="1" applyAlignment="1">
      <alignment horizontal="center" vertical="center" wrapText="1"/>
    </xf>
    <xf numFmtId="0" fontId="18" fillId="2" borderId="0" xfId="0" applyFont="1" applyAlignment="1"/>
    <xf numFmtId="0" fontId="18" fillId="2" borderId="0" xfId="0" applyFont="1" applyAlignment="1">
      <alignment horizontal="center"/>
    </xf>
    <xf numFmtId="0" fontId="20" fillId="2" borderId="0" xfId="0" applyFont="1" applyAlignment="1"/>
    <xf numFmtId="0" fontId="0" fillId="5" borderId="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right" vertical="center" wrapText="1"/>
    </xf>
    <xf numFmtId="0" fontId="0" fillId="11" borderId="7" xfId="0" applyFont="1" applyFill="1" applyBorder="1" applyAlignment="1">
      <alignment horizontal="left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0" fillId="11" borderId="10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14" fillId="14" borderId="7" xfId="9" applyFont="1" applyBorder="1" applyAlignment="1">
      <alignment horizontal="center" vertical="center" wrapText="1"/>
    </xf>
    <xf numFmtId="0" fontId="13" fillId="14" borderId="14" xfId="9" applyFont="1" applyBorder="1" applyAlignment="1">
      <alignment horizontal="center" vertical="center" wrapText="1"/>
    </xf>
    <xf numFmtId="0" fontId="13" fillId="14" borderId="15" xfId="9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8" fillId="2" borderId="0" xfId="0" applyFont="1" applyAlignment="1">
      <alignment horizontal="left"/>
    </xf>
    <xf numFmtId="0" fontId="19" fillId="2" borderId="0" xfId="0" applyFont="1" applyAlignment="1">
      <alignment horizontal="left"/>
    </xf>
  </cellXfs>
  <cellStyles count="12">
    <cellStyle name="bold_center_str" xfId="5"/>
    <cellStyle name="border_center_str" xfId="3"/>
    <cellStyle name="bot_border_center_str" xfId="8"/>
    <cellStyle name="center_str" xfId="4"/>
    <cellStyle name="left_str" xfId="7"/>
    <cellStyle name="small_center_str" xfId="6"/>
    <cellStyle name="table_head" xfId="2"/>
    <cellStyle name="title" xfId="1"/>
    <cellStyle name="Обычный" xfId="0" builtinId="0" customBuiltin="1"/>
    <cellStyle name="Обычный 2" xfId="9"/>
    <cellStyle name="Обычный 2 2" xfId="10"/>
    <cellStyle name="Обычный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topLeftCell="A4" zoomScaleNormal="100" workbookViewId="0">
      <selection activeCell="A12" sqref="A12:O12"/>
    </sheetView>
  </sheetViews>
  <sheetFormatPr defaultRowHeight="10.5" x14ac:dyDescent="0.15"/>
  <cols>
    <col min="1" max="15" width="11.42578125" customWidth="1"/>
  </cols>
  <sheetData>
    <row r="1" spans="1:15" ht="24.95" customHeight="1" x14ac:dyDescent="0.15"/>
    <row r="2" spans="1:15" ht="24.95" customHeight="1" x14ac:dyDescent="0.15">
      <c r="K2" s="16" t="s">
        <v>0</v>
      </c>
      <c r="L2" s="16"/>
      <c r="M2" s="16"/>
      <c r="N2" s="16"/>
      <c r="O2" s="16"/>
    </row>
    <row r="3" spans="1:15" ht="24.95" customHeight="1" x14ac:dyDescent="0.15">
      <c r="K3" s="17" t="s">
        <v>164</v>
      </c>
      <c r="L3" s="18"/>
      <c r="M3" s="18"/>
      <c r="N3" s="18"/>
      <c r="O3" s="18"/>
    </row>
    <row r="4" spans="1:15" ht="12.75" customHeight="1" x14ac:dyDescent="0.15">
      <c r="K4" s="19" t="s">
        <v>1</v>
      </c>
      <c r="L4" s="19"/>
      <c r="M4" s="19"/>
      <c r="N4" s="19"/>
      <c r="O4" s="19"/>
    </row>
    <row r="5" spans="1:15" ht="24.95" customHeight="1" x14ac:dyDescent="0.15">
      <c r="K5" s="20"/>
      <c r="L5" s="20"/>
      <c r="M5" s="18" t="s">
        <v>2</v>
      </c>
      <c r="N5" s="18"/>
      <c r="O5" s="18"/>
    </row>
    <row r="6" spans="1:15" ht="12.75" customHeight="1" x14ac:dyDescent="0.15">
      <c r="K6" s="19" t="s">
        <v>3</v>
      </c>
      <c r="L6" s="19"/>
      <c r="M6" s="19" t="s">
        <v>4</v>
      </c>
      <c r="N6" s="19"/>
      <c r="O6" s="19"/>
    </row>
    <row r="7" spans="1:15" ht="24.95" customHeight="1" x14ac:dyDescent="0.15">
      <c r="K7" s="21" t="s">
        <v>205</v>
      </c>
      <c r="L7" s="22"/>
      <c r="M7" s="22"/>
      <c r="N7" s="22"/>
      <c r="O7" s="22"/>
    </row>
    <row r="8" spans="1:15" ht="14.25" customHeight="1" x14ac:dyDescent="0.15">
      <c r="L8" s="19" t="s">
        <v>5</v>
      </c>
      <c r="M8" s="19"/>
      <c r="N8" s="19"/>
    </row>
    <row r="9" spans="1:15" ht="24.95" customHeight="1" x14ac:dyDescent="0.15"/>
    <row r="10" spans="1:15" ht="24.95" customHeight="1" x14ac:dyDescent="0.15">
      <c r="A10" s="23" t="s">
        <v>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24.95" customHeight="1" x14ac:dyDescent="0.15">
      <c r="A11" s="24" t="s">
        <v>165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4.95" customHeight="1" x14ac:dyDescent="0.15">
      <c r="A12" s="24" t="s">
        <v>206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4.95" customHeight="1" x14ac:dyDescent="0.15">
      <c r="M13" s="2" t="s">
        <v>7</v>
      </c>
      <c r="N13" s="26"/>
      <c r="O13" s="26"/>
    </row>
    <row r="14" spans="1:15" ht="24.95" customHeight="1" x14ac:dyDescent="0.15">
      <c r="A14" s="27" t="s">
        <v>8</v>
      </c>
      <c r="B14" s="27"/>
      <c r="C14" s="27"/>
      <c r="D14" s="27"/>
      <c r="E14" s="28" t="s">
        <v>166</v>
      </c>
      <c r="F14" s="29"/>
      <c r="G14" s="29"/>
      <c r="H14" s="29"/>
      <c r="I14" s="29"/>
      <c r="J14" s="29"/>
      <c r="K14" s="29"/>
      <c r="M14" s="2" t="s">
        <v>9</v>
      </c>
      <c r="N14" s="26" t="s">
        <v>10</v>
      </c>
      <c r="O14" s="26"/>
    </row>
    <row r="15" spans="1:15" ht="24.95" customHeight="1" x14ac:dyDescent="0.15">
      <c r="A15" s="27" t="s">
        <v>11</v>
      </c>
      <c r="B15" s="27"/>
      <c r="C15" s="27"/>
      <c r="D15" s="27"/>
      <c r="E15" s="28" t="s">
        <v>167</v>
      </c>
      <c r="F15" s="29"/>
      <c r="G15" s="29"/>
      <c r="H15" s="29"/>
      <c r="I15" s="29"/>
      <c r="J15" s="29"/>
      <c r="K15" s="29"/>
      <c r="M15" s="2" t="s">
        <v>12</v>
      </c>
      <c r="N15" s="26" t="s">
        <v>13</v>
      </c>
      <c r="O15" s="26"/>
    </row>
    <row r="16" spans="1:15" ht="24.95" customHeight="1" x14ac:dyDescent="0.15">
      <c r="A16" s="27" t="s">
        <v>14</v>
      </c>
      <c r="B16" s="27"/>
      <c r="C16" s="27"/>
      <c r="D16" s="27"/>
      <c r="E16" s="29" t="s">
        <v>15</v>
      </c>
      <c r="F16" s="29"/>
      <c r="G16" s="29"/>
      <c r="H16" s="29"/>
      <c r="I16" s="29"/>
      <c r="J16" s="29"/>
      <c r="K16" s="29"/>
      <c r="M16" s="2" t="s">
        <v>16</v>
      </c>
      <c r="N16" s="26" t="s">
        <v>17</v>
      </c>
      <c r="O16" s="26"/>
    </row>
    <row r="17" spans="1:15" ht="24.95" customHeight="1" x14ac:dyDescent="0.15">
      <c r="A17" s="27" t="s">
        <v>18</v>
      </c>
      <c r="B17" s="27"/>
      <c r="C17" s="27"/>
      <c r="D17" s="27"/>
      <c r="E17" s="29" t="s">
        <v>19</v>
      </c>
      <c r="F17" s="29"/>
      <c r="G17" s="29"/>
      <c r="H17" s="29"/>
      <c r="I17" s="29"/>
      <c r="J17" s="29"/>
      <c r="K17" s="29"/>
      <c r="M17" s="2" t="s">
        <v>20</v>
      </c>
      <c r="N17" s="26" t="s">
        <v>21</v>
      </c>
      <c r="O17" s="26"/>
    </row>
    <row r="18" spans="1:15" ht="24.95" customHeight="1" x14ac:dyDescent="0.15">
      <c r="A18" s="27" t="s">
        <v>22</v>
      </c>
      <c r="B18" s="27"/>
      <c r="C18" s="27"/>
      <c r="D18" s="27"/>
      <c r="E18" s="29" t="s">
        <v>23</v>
      </c>
      <c r="F18" s="29"/>
      <c r="G18" s="29"/>
      <c r="H18" s="29"/>
      <c r="I18" s="29"/>
      <c r="J18" s="29"/>
      <c r="K18" s="29"/>
      <c r="M18" s="2" t="s">
        <v>24</v>
      </c>
      <c r="N18" s="26" t="s">
        <v>25</v>
      </c>
      <c r="O18" s="26"/>
    </row>
    <row r="19" spans="1:15" ht="24.95" customHeight="1" x14ac:dyDescent="0.15">
      <c r="A19" s="27" t="s">
        <v>26</v>
      </c>
      <c r="B19" s="27"/>
      <c r="C19" s="27"/>
      <c r="D19" s="27"/>
      <c r="E19" s="29"/>
      <c r="F19" s="29"/>
      <c r="G19" s="29"/>
      <c r="H19" s="29"/>
      <c r="I19" s="29"/>
      <c r="J19" s="29"/>
      <c r="K19" s="29"/>
    </row>
  </sheetData>
  <mergeCells count="30">
    <mergeCell ref="A19:D19"/>
    <mergeCell ref="E19:K19"/>
    <mergeCell ref="A17:D17"/>
    <mergeCell ref="E17:K17"/>
    <mergeCell ref="N17:O17"/>
    <mergeCell ref="A18:D18"/>
    <mergeCell ref="E18:K18"/>
    <mergeCell ref="N18:O18"/>
    <mergeCell ref="A15:D15"/>
    <mergeCell ref="E15:K15"/>
    <mergeCell ref="N15:O15"/>
    <mergeCell ref="A16:D16"/>
    <mergeCell ref="E16:K16"/>
    <mergeCell ref="N16:O16"/>
    <mergeCell ref="A11:O11"/>
    <mergeCell ref="A12:O12"/>
    <mergeCell ref="N13:O13"/>
    <mergeCell ref="A14:D14"/>
    <mergeCell ref="E14:K14"/>
    <mergeCell ref="N14:O14"/>
    <mergeCell ref="K6:L6"/>
    <mergeCell ref="M6:O6"/>
    <mergeCell ref="K7:O7"/>
    <mergeCell ref="L8:N8"/>
    <mergeCell ref="A10:O10"/>
    <mergeCell ref="K2:O2"/>
    <mergeCell ref="K3:O3"/>
    <mergeCell ref="K4:O4"/>
    <mergeCell ref="K5:L5"/>
    <mergeCell ref="M5:O5"/>
  </mergeCells>
  <phoneticPr fontId="0" type="noConversion"/>
  <pageMargins left="0.4" right="0.4" top="0.4" bottom="0.4" header="0.1" footer="0.1"/>
  <pageSetup paperSize="9" scale="8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8"/>
  <sheetViews>
    <sheetView topLeftCell="A10" zoomScaleNormal="100" workbookViewId="0">
      <selection activeCell="A29" sqref="A29"/>
    </sheetView>
  </sheetViews>
  <sheetFormatPr defaultRowHeight="10.5" x14ac:dyDescent="0.15"/>
  <cols>
    <col min="1" max="1" width="102.42578125" style="6" customWidth="1"/>
    <col min="2" max="2" width="20" style="6" customWidth="1"/>
    <col min="3" max="16384" width="9.140625" style="6"/>
  </cols>
  <sheetData>
    <row r="2" spans="1:2" ht="12.75" x14ac:dyDescent="0.15">
      <c r="A2" s="30" t="s">
        <v>27</v>
      </c>
      <c r="B2" s="30"/>
    </row>
    <row r="3" spans="1:2" ht="1.5" customHeight="1" x14ac:dyDescent="0.15"/>
    <row r="4" spans="1:2" ht="12.75" x14ac:dyDescent="0.15">
      <c r="A4" s="30" t="s">
        <v>168</v>
      </c>
      <c r="B4" s="30"/>
    </row>
    <row r="5" spans="1:2" ht="3.75" customHeight="1" x14ac:dyDescent="0.15"/>
    <row r="6" spans="1:2" ht="12.75" x14ac:dyDescent="0.15">
      <c r="A6" s="30" t="s">
        <v>169</v>
      </c>
      <c r="B6" s="30"/>
    </row>
    <row r="7" spans="1:2" ht="27" customHeight="1" x14ac:dyDescent="0.15">
      <c r="A7" s="7" t="s">
        <v>170</v>
      </c>
      <c r="B7" s="7" t="s">
        <v>171</v>
      </c>
    </row>
    <row r="8" spans="1:2" ht="37.5" customHeight="1" x14ac:dyDescent="0.15">
      <c r="A8" s="8" t="s">
        <v>172</v>
      </c>
      <c r="B8" s="7" t="s">
        <v>173</v>
      </c>
    </row>
    <row r="10" spans="1:2" ht="12.75" x14ac:dyDescent="0.15">
      <c r="A10" s="30" t="s">
        <v>174</v>
      </c>
      <c r="B10" s="30"/>
    </row>
    <row r="11" spans="1:2" ht="26.25" customHeight="1" x14ac:dyDescent="0.15">
      <c r="A11" s="7" t="s">
        <v>175</v>
      </c>
      <c r="B11" s="7" t="s">
        <v>176</v>
      </c>
    </row>
    <row r="12" spans="1:2" ht="28.5" customHeight="1" x14ac:dyDescent="0.15">
      <c r="A12" s="8" t="s">
        <v>203</v>
      </c>
      <c r="B12" s="7" t="s">
        <v>177</v>
      </c>
    </row>
    <row r="13" spans="1:2" ht="32.25" customHeight="1" x14ac:dyDescent="0.15">
      <c r="A13" s="8" t="s">
        <v>178</v>
      </c>
      <c r="B13" s="7" t="s">
        <v>177</v>
      </c>
    </row>
    <row r="15" spans="1:2" ht="12.75" x14ac:dyDescent="0.15">
      <c r="A15" s="30" t="s">
        <v>179</v>
      </c>
      <c r="B15" s="30"/>
    </row>
    <row r="16" spans="1:2" ht="30.75" customHeight="1" x14ac:dyDescent="0.15"/>
    <row r="17" spans="1:2" ht="12.75" x14ac:dyDescent="0.15">
      <c r="A17" s="30" t="s">
        <v>180</v>
      </c>
      <c r="B17" s="30"/>
    </row>
    <row r="18" spans="1:2" ht="31.5" customHeight="1" x14ac:dyDescent="0.15">
      <c r="A18" s="7" t="s">
        <v>181</v>
      </c>
      <c r="B18" s="7" t="s">
        <v>182</v>
      </c>
    </row>
    <row r="19" spans="1:2" ht="32.25" customHeight="1" x14ac:dyDescent="0.15">
      <c r="A19" s="9" t="s">
        <v>183</v>
      </c>
      <c r="B19" s="10">
        <v>652100</v>
      </c>
    </row>
    <row r="20" spans="1:2" ht="31.5" x14ac:dyDescent="0.15">
      <c r="A20" s="8" t="s">
        <v>184</v>
      </c>
      <c r="B20" s="10">
        <v>0</v>
      </c>
    </row>
    <row r="21" spans="1:2" ht="21" x14ac:dyDescent="0.15">
      <c r="A21" s="8" t="s">
        <v>185</v>
      </c>
      <c r="B21" s="10">
        <v>652100</v>
      </c>
    </row>
    <row r="22" spans="1:2" ht="21" x14ac:dyDescent="0.15">
      <c r="A22" s="8" t="s">
        <v>186</v>
      </c>
      <c r="B22" s="10">
        <v>0</v>
      </c>
    </row>
    <row r="23" spans="1:2" ht="31.5" customHeight="1" x14ac:dyDescent="0.15">
      <c r="A23" s="9" t="s">
        <v>187</v>
      </c>
      <c r="B23" s="10">
        <v>434538.16</v>
      </c>
    </row>
    <row r="24" spans="1:2" ht="21" x14ac:dyDescent="0.15">
      <c r="A24" s="8" t="s">
        <v>188</v>
      </c>
      <c r="B24" s="10">
        <v>388887.16</v>
      </c>
    </row>
    <row r="26" spans="1:2" ht="12.75" x14ac:dyDescent="0.15">
      <c r="A26" s="30" t="s">
        <v>189</v>
      </c>
      <c r="B26" s="30"/>
    </row>
    <row r="27" spans="1:2" ht="18" customHeight="1" x14ac:dyDescent="0.15">
      <c r="A27" s="31" t="s">
        <v>190</v>
      </c>
      <c r="B27" s="32"/>
    </row>
    <row r="28" spans="1:2" ht="22.5" customHeight="1" x14ac:dyDescent="0.15">
      <c r="A28" s="31">
        <v>7</v>
      </c>
      <c r="B28" s="32"/>
    </row>
  </sheetData>
  <mergeCells count="9">
    <mergeCell ref="A26:B26"/>
    <mergeCell ref="A27:B27"/>
    <mergeCell ref="A28:B28"/>
    <mergeCell ref="A2:B2"/>
    <mergeCell ref="A4:B4"/>
    <mergeCell ref="A6:B6"/>
    <mergeCell ref="A10:B10"/>
    <mergeCell ref="A15:B15"/>
    <mergeCell ref="A17:B17"/>
  </mergeCells>
  <pageMargins left="0.5" right="0.4" top="0.4" bottom="0.4" header="0.1" footer="0.5"/>
  <pageSetup paperSize="9" scale="97" orientation="landscape" r:id="rId1"/>
  <headerFooter>
    <oddHeader>&amp;C&amp;П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B18" sqref="B18"/>
    </sheetView>
  </sheetViews>
  <sheetFormatPr defaultRowHeight="10.5" x14ac:dyDescent="0.15"/>
  <cols>
    <col min="1" max="1" width="11.42578125" customWidth="1"/>
    <col min="2" max="2" width="77.42578125" customWidth="1"/>
    <col min="3" max="3" width="22.85546875" customWidth="1"/>
  </cols>
  <sheetData>
    <row r="1" spans="1:3" ht="20.100000000000001" customHeight="1" x14ac:dyDescent="0.15">
      <c r="C1" s="2" t="s">
        <v>28</v>
      </c>
    </row>
    <row r="2" spans="1:3" ht="20.100000000000001" customHeight="1" x14ac:dyDescent="0.15">
      <c r="A2" s="16" t="s">
        <v>29</v>
      </c>
      <c r="B2" s="16"/>
      <c r="C2" s="16"/>
    </row>
    <row r="3" spans="1:3" ht="20.100000000000001" customHeight="1" x14ac:dyDescent="0.15">
      <c r="A3" s="33" t="s">
        <v>197</v>
      </c>
      <c r="B3" s="16"/>
      <c r="C3" s="16"/>
    </row>
    <row r="4" spans="1:3" ht="20.100000000000001" customHeight="1" x14ac:dyDescent="0.15">
      <c r="A4" s="25" t="s">
        <v>30</v>
      </c>
      <c r="B4" s="25"/>
      <c r="C4" s="25"/>
    </row>
    <row r="5" spans="1:3" ht="20.100000000000001" customHeight="1" x14ac:dyDescent="0.15"/>
    <row r="6" spans="1:3" ht="20.100000000000001" customHeight="1" x14ac:dyDescent="0.15">
      <c r="A6" s="1" t="s">
        <v>31</v>
      </c>
      <c r="B6" s="1" t="s">
        <v>32</v>
      </c>
      <c r="C6" s="1" t="s">
        <v>33</v>
      </c>
    </row>
    <row r="7" spans="1:3" ht="20.100000000000001" customHeight="1" x14ac:dyDescent="0.15">
      <c r="A7" s="1" t="s">
        <v>34</v>
      </c>
      <c r="B7" s="3" t="s">
        <v>35</v>
      </c>
      <c r="C7" s="4">
        <v>1040.99</v>
      </c>
    </row>
    <row r="8" spans="1:3" ht="20.100000000000001" customHeight="1" x14ac:dyDescent="0.15">
      <c r="A8" s="1" t="s">
        <v>36</v>
      </c>
      <c r="B8" s="3" t="s">
        <v>37</v>
      </c>
      <c r="C8" s="4">
        <v>652.1</v>
      </c>
    </row>
    <row r="9" spans="1:3" ht="20.100000000000001" customHeight="1" x14ac:dyDescent="0.15">
      <c r="A9" s="1" t="s">
        <v>38</v>
      </c>
      <c r="B9" s="3" t="s">
        <v>39</v>
      </c>
      <c r="C9" s="4">
        <v>0</v>
      </c>
    </row>
    <row r="10" spans="1:3" ht="20.100000000000001" customHeight="1" x14ac:dyDescent="0.15">
      <c r="A10" s="1" t="s">
        <v>40</v>
      </c>
      <c r="B10" s="3" t="s">
        <v>41</v>
      </c>
      <c r="C10" s="4">
        <v>388.89</v>
      </c>
    </row>
    <row r="11" spans="1:3" ht="20.100000000000001" customHeight="1" x14ac:dyDescent="0.15">
      <c r="A11" s="1" t="s">
        <v>42</v>
      </c>
      <c r="B11" s="3" t="s">
        <v>39</v>
      </c>
      <c r="C11" s="4">
        <v>13.7</v>
      </c>
    </row>
    <row r="12" spans="1:3" ht="20.100000000000001" customHeight="1" x14ac:dyDescent="0.15">
      <c r="A12" s="1" t="s">
        <v>43</v>
      </c>
      <c r="B12" s="3" t="s">
        <v>44</v>
      </c>
      <c r="C12" s="4">
        <v>168.2</v>
      </c>
    </row>
    <row r="13" spans="1:3" ht="20.100000000000001" customHeight="1" x14ac:dyDescent="0.15">
      <c r="A13" s="1" t="s">
        <v>45</v>
      </c>
      <c r="B13" s="3" t="s">
        <v>46</v>
      </c>
      <c r="C13" s="4">
        <v>0</v>
      </c>
    </row>
    <row r="14" spans="1:3" ht="20.100000000000001" customHeight="1" x14ac:dyDescent="0.15">
      <c r="A14" s="1" t="s">
        <v>47</v>
      </c>
      <c r="B14" s="3" t="s">
        <v>48</v>
      </c>
      <c r="C14" s="4">
        <v>0</v>
      </c>
    </row>
    <row r="15" spans="1:3" ht="20.100000000000001" customHeight="1" x14ac:dyDescent="0.15">
      <c r="A15" s="1" t="s">
        <v>49</v>
      </c>
      <c r="B15" s="3" t="s">
        <v>50</v>
      </c>
      <c r="C15" s="4">
        <v>0</v>
      </c>
    </row>
    <row r="16" spans="1:3" ht="20.100000000000001" customHeight="1" x14ac:dyDescent="0.15">
      <c r="A16" s="1" t="s">
        <v>51</v>
      </c>
      <c r="B16" s="3" t="s">
        <v>52</v>
      </c>
      <c r="C16" s="4">
        <v>0</v>
      </c>
    </row>
    <row r="17" spans="1:3" ht="20.100000000000001" customHeight="1" x14ac:dyDescent="0.15">
      <c r="A17" s="1" t="s">
        <v>53</v>
      </c>
      <c r="B17" s="3" t="s">
        <v>54</v>
      </c>
      <c r="C17" s="4">
        <v>166.64</v>
      </c>
    </row>
    <row r="18" spans="1:3" ht="20.100000000000001" customHeight="1" x14ac:dyDescent="0.15">
      <c r="A18" s="1" t="s">
        <v>55</v>
      </c>
      <c r="B18" s="3" t="s">
        <v>56</v>
      </c>
      <c r="C18" s="4">
        <v>1.56</v>
      </c>
    </row>
    <row r="19" spans="1:3" ht="20.100000000000001" customHeight="1" x14ac:dyDescent="0.15">
      <c r="A19" s="1" t="s">
        <v>57</v>
      </c>
      <c r="B19" s="3" t="s">
        <v>58</v>
      </c>
      <c r="C19" s="4">
        <v>83.19</v>
      </c>
    </row>
    <row r="20" spans="1:3" ht="20.100000000000001" customHeight="1" x14ac:dyDescent="0.15">
      <c r="A20" s="1" t="s">
        <v>59</v>
      </c>
      <c r="B20" s="3" t="s">
        <v>60</v>
      </c>
      <c r="C20" s="4">
        <v>0</v>
      </c>
    </row>
    <row r="21" spans="1:3" ht="20.100000000000001" customHeight="1" x14ac:dyDescent="0.15">
      <c r="A21" s="1" t="s">
        <v>61</v>
      </c>
      <c r="B21" s="3" t="s">
        <v>62</v>
      </c>
      <c r="C21" s="4">
        <v>83.19</v>
      </c>
    </row>
    <row r="22" spans="1:3" ht="20.100000000000001" customHeight="1" x14ac:dyDescent="0.15">
      <c r="A22" s="1" t="s">
        <v>63</v>
      </c>
      <c r="B22" s="3" t="s">
        <v>64</v>
      </c>
      <c r="C22" s="4">
        <v>0</v>
      </c>
    </row>
  </sheetData>
  <mergeCells count="3">
    <mergeCell ref="A2:C2"/>
    <mergeCell ref="A3:C3"/>
    <mergeCell ref="A4:C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D17" sqref="D17"/>
    </sheetView>
  </sheetViews>
  <sheetFormatPr defaultRowHeight="10.5" x14ac:dyDescent="0.15"/>
  <cols>
    <col min="1" max="1" width="38.140625" customWidth="1"/>
    <col min="2" max="2" width="9.5703125" customWidth="1"/>
    <col min="3" max="3" width="13.85546875" customWidth="1"/>
    <col min="4" max="7" width="19.140625" customWidth="1"/>
    <col min="8" max="8" width="17.5703125" customWidth="1"/>
    <col min="9" max="10" width="19.140625" customWidth="1"/>
  </cols>
  <sheetData>
    <row r="1" spans="1:10" ht="20.100000000000001" customHeight="1" x14ac:dyDescent="0.15">
      <c r="J1" s="2" t="s">
        <v>65</v>
      </c>
    </row>
    <row r="2" spans="1:10" ht="20.100000000000001" customHeight="1" x14ac:dyDescent="0.15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16" t="s">
        <v>67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15">
      <c r="A4" s="16" t="s">
        <v>207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50.1" customHeight="1" x14ac:dyDescent="0.15">
      <c r="A5" s="26" t="s">
        <v>32</v>
      </c>
      <c r="B5" s="26" t="s">
        <v>68</v>
      </c>
      <c r="C5" s="26" t="s">
        <v>69</v>
      </c>
      <c r="D5" s="26" t="s">
        <v>70</v>
      </c>
      <c r="E5" s="26"/>
      <c r="F5" s="26"/>
      <c r="G5" s="26"/>
      <c r="H5" s="26"/>
      <c r="I5" s="26"/>
      <c r="J5" s="26"/>
    </row>
    <row r="6" spans="1:10" ht="50.1" customHeight="1" x14ac:dyDescent="0.15">
      <c r="A6" s="26"/>
      <c r="B6" s="26"/>
      <c r="C6" s="26"/>
      <c r="D6" s="26" t="s">
        <v>71</v>
      </c>
      <c r="E6" s="26" t="s">
        <v>72</v>
      </c>
      <c r="F6" s="26"/>
      <c r="G6" s="26"/>
      <c r="H6" s="26"/>
      <c r="I6" s="26"/>
      <c r="J6" s="26"/>
    </row>
    <row r="7" spans="1:10" ht="50.1" customHeight="1" x14ac:dyDescent="0.15">
      <c r="A7" s="26"/>
      <c r="B7" s="26"/>
      <c r="C7" s="26"/>
      <c r="D7" s="26"/>
      <c r="E7" s="26" t="s">
        <v>73</v>
      </c>
      <c r="F7" s="26" t="s">
        <v>74</v>
      </c>
      <c r="G7" s="26" t="s">
        <v>75</v>
      </c>
      <c r="H7" s="26" t="s">
        <v>76</v>
      </c>
      <c r="I7" s="26" t="s">
        <v>77</v>
      </c>
      <c r="J7" s="26"/>
    </row>
    <row r="8" spans="1:10" ht="50.1" customHeight="1" x14ac:dyDescent="0.15">
      <c r="A8" s="26"/>
      <c r="B8" s="26"/>
      <c r="C8" s="26"/>
      <c r="D8" s="26"/>
      <c r="E8" s="26"/>
      <c r="F8" s="26"/>
      <c r="G8" s="26"/>
      <c r="H8" s="26"/>
      <c r="I8" s="1" t="s">
        <v>78</v>
      </c>
      <c r="J8" s="1" t="s">
        <v>79</v>
      </c>
    </row>
    <row r="9" spans="1:10" ht="39.950000000000003" customHeight="1" x14ac:dyDescent="0.15">
      <c r="A9" s="3" t="s">
        <v>80</v>
      </c>
      <c r="B9" s="1" t="s">
        <v>81</v>
      </c>
      <c r="C9" s="1" t="s">
        <v>81</v>
      </c>
      <c r="D9" s="4">
        <f>SUM(E9:I9)</f>
        <v>2000190</v>
      </c>
      <c r="E9" s="4">
        <f>SUM(E11)</f>
        <v>1889090</v>
      </c>
      <c r="F9" s="4">
        <f>SUM(F14)</f>
        <v>0</v>
      </c>
      <c r="G9" s="4">
        <f>SUM(G14)</f>
        <v>0</v>
      </c>
      <c r="H9" s="4">
        <f>SUM(H11)</f>
        <v>0</v>
      </c>
      <c r="I9" s="4">
        <f>SUM(I10+I11+I12+I13+I15+I16)</f>
        <v>111100</v>
      </c>
      <c r="J9" s="4">
        <v>0</v>
      </c>
    </row>
    <row r="10" spans="1:10" ht="39.950000000000003" customHeight="1" x14ac:dyDescent="0.15">
      <c r="A10" s="3" t="s">
        <v>82</v>
      </c>
      <c r="B10" s="1" t="s">
        <v>83</v>
      </c>
      <c r="C10" s="1" t="s">
        <v>84</v>
      </c>
      <c r="D10" s="4">
        <f t="shared" ref="D10:D32" si="0">SUM(E10:I10)</f>
        <v>0</v>
      </c>
      <c r="E10" s="4" t="s">
        <v>85</v>
      </c>
      <c r="F10" s="4" t="s">
        <v>85</v>
      </c>
      <c r="G10" s="4" t="s">
        <v>85</v>
      </c>
      <c r="H10" s="4" t="s">
        <v>85</v>
      </c>
      <c r="I10" s="4">
        <v>0</v>
      </c>
      <c r="J10" s="4" t="s">
        <v>85</v>
      </c>
    </row>
    <row r="11" spans="1:10" ht="39.950000000000003" customHeight="1" x14ac:dyDescent="0.15">
      <c r="A11" s="3" t="s">
        <v>86</v>
      </c>
      <c r="B11" s="1" t="s">
        <v>84</v>
      </c>
      <c r="C11" s="1" t="s">
        <v>87</v>
      </c>
      <c r="D11" s="4">
        <f t="shared" si="0"/>
        <v>2000190</v>
      </c>
      <c r="E11" s="4">
        <v>1889090</v>
      </c>
      <c r="F11" s="4" t="s">
        <v>85</v>
      </c>
      <c r="G11" s="4" t="s">
        <v>85</v>
      </c>
      <c r="H11" s="4">
        <v>0</v>
      </c>
      <c r="I11" s="4">
        <v>111100</v>
      </c>
      <c r="J11" s="4">
        <v>0</v>
      </c>
    </row>
    <row r="12" spans="1:10" ht="39.950000000000003" customHeight="1" x14ac:dyDescent="0.15">
      <c r="A12" s="3" t="s">
        <v>88</v>
      </c>
      <c r="B12" s="1" t="s">
        <v>87</v>
      </c>
      <c r="C12" s="1" t="s">
        <v>89</v>
      </c>
      <c r="D12" s="4">
        <f t="shared" si="0"/>
        <v>0</v>
      </c>
      <c r="E12" s="4" t="s">
        <v>85</v>
      </c>
      <c r="F12" s="4" t="s">
        <v>85</v>
      </c>
      <c r="G12" s="4" t="s">
        <v>85</v>
      </c>
      <c r="H12" s="4" t="s">
        <v>85</v>
      </c>
      <c r="I12" s="4">
        <v>0</v>
      </c>
      <c r="J12" s="4" t="s">
        <v>85</v>
      </c>
    </row>
    <row r="13" spans="1:10" ht="47.25" customHeight="1" x14ac:dyDescent="0.15">
      <c r="A13" s="3" t="s">
        <v>90</v>
      </c>
      <c r="B13" s="1" t="s">
        <v>89</v>
      </c>
      <c r="C13" s="1" t="s">
        <v>91</v>
      </c>
      <c r="D13" s="4">
        <f t="shared" si="0"/>
        <v>0</v>
      </c>
      <c r="E13" s="4" t="s">
        <v>85</v>
      </c>
      <c r="F13" s="4" t="s">
        <v>85</v>
      </c>
      <c r="G13" s="4" t="s">
        <v>85</v>
      </c>
      <c r="H13" s="4" t="s">
        <v>85</v>
      </c>
      <c r="I13" s="4">
        <v>0</v>
      </c>
      <c r="J13" s="4" t="s">
        <v>85</v>
      </c>
    </row>
    <row r="14" spans="1:10" ht="39.950000000000003" customHeight="1" x14ac:dyDescent="0.15">
      <c r="A14" s="3" t="s">
        <v>92</v>
      </c>
      <c r="B14" s="1" t="s">
        <v>91</v>
      </c>
      <c r="C14" s="1" t="s">
        <v>93</v>
      </c>
      <c r="D14" s="4">
        <f t="shared" si="0"/>
        <v>0</v>
      </c>
      <c r="E14" s="4" t="s">
        <v>85</v>
      </c>
      <c r="F14" s="4">
        <v>0</v>
      </c>
      <c r="G14" s="4">
        <v>0</v>
      </c>
      <c r="H14" s="4" t="s">
        <v>85</v>
      </c>
      <c r="I14" s="4" t="s">
        <v>85</v>
      </c>
      <c r="J14" s="4" t="s">
        <v>85</v>
      </c>
    </row>
    <row r="15" spans="1:10" ht="39.950000000000003" customHeight="1" x14ac:dyDescent="0.15">
      <c r="A15" s="3" t="s">
        <v>94</v>
      </c>
      <c r="B15" s="1" t="s">
        <v>95</v>
      </c>
      <c r="C15" s="1" t="s">
        <v>93</v>
      </c>
      <c r="D15" s="4">
        <f t="shared" si="0"/>
        <v>0</v>
      </c>
      <c r="E15" s="4" t="s">
        <v>85</v>
      </c>
      <c r="F15" s="4" t="s">
        <v>85</v>
      </c>
      <c r="G15" s="4" t="s">
        <v>85</v>
      </c>
      <c r="H15" s="4" t="s">
        <v>85</v>
      </c>
      <c r="I15" s="4">
        <v>0</v>
      </c>
      <c r="J15" s="4">
        <v>0</v>
      </c>
    </row>
    <row r="16" spans="1:10" ht="39.950000000000003" customHeight="1" x14ac:dyDescent="0.15">
      <c r="A16" s="3" t="s">
        <v>96</v>
      </c>
      <c r="B16" s="1" t="s">
        <v>93</v>
      </c>
      <c r="C16" s="1" t="s">
        <v>97</v>
      </c>
      <c r="D16" s="4">
        <f t="shared" si="0"/>
        <v>0</v>
      </c>
      <c r="E16" s="4" t="s">
        <v>85</v>
      </c>
      <c r="F16" s="4" t="s">
        <v>85</v>
      </c>
      <c r="G16" s="4" t="s">
        <v>85</v>
      </c>
      <c r="H16" s="4" t="s">
        <v>85</v>
      </c>
      <c r="I16" s="4">
        <v>0</v>
      </c>
      <c r="J16" s="4" t="s">
        <v>85</v>
      </c>
    </row>
    <row r="17" spans="1:10" ht="39.950000000000003" customHeight="1" x14ac:dyDescent="0.15">
      <c r="A17" s="3" t="s">
        <v>98</v>
      </c>
      <c r="B17" s="1" t="s">
        <v>99</v>
      </c>
      <c r="C17" s="1" t="s">
        <v>100</v>
      </c>
      <c r="D17" s="4">
        <f t="shared" si="0"/>
        <v>2000190</v>
      </c>
      <c r="E17" s="4">
        <f>SUM(E18+E21+E24)</f>
        <v>1889090</v>
      </c>
      <c r="F17" s="4">
        <f t="shared" ref="F17:I17" si="1">SUM(F18+F21+F24)</f>
        <v>0</v>
      </c>
      <c r="G17" s="4">
        <f t="shared" si="1"/>
        <v>0</v>
      </c>
      <c r="H17" s="4">
        <f t="shared" si="1"/>
        <v>0</v>
      </c>
      <c r="I17" s="4">
        <f t="shared" si="1"/>
        <v>111100</v>
      </c>
      <c r="J17" s="4">
        <v>0</v>
      </c>
    </row>
    <row r="18" spans="1:10" ht="39.950000000000003" customHeight="1" x14ac:dyDescent="0.15">
      <c r="A18" s="3" t="s">
        <v>101</v>
      </c>
      <c r="B18" s="1" t="s">
        <v>102</v>
      </c>
      <c r="C18" s="1"/>
      <c r="D18" s="4">
        <f t="shared" si="0"/>
        <v>1311995.83</v>
      </c>
      <c r="E18" s="4">
        <v>1311995.83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9.950000000000003" customHeight="1" x14ac:dyDescent="0.15">
      <c r="A19" s="3" t="s">
        <v>103</v>
      </c>
      <c r="B19" s="1" t="s">
        <v>104</v>
      </c>
      <c r="C19" s="1"/>
      <c r="D19" s="4">
        <f t="shared" si="0"/>
        <v>1311987.5</v>
      </c>
      <c r="E19" s="4">
        <v>1311987.5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9.950000000000003" customHeight="1" x14ac:dyDescent="0.15">
      <c r="A20" s="3" t="s">
        <v>105</v>
      </c>
      <c r="B20" s="1" t="s">
        <v>106</v>
      </c>
      <c r="C20" s="1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9.950000000000003" customHeight="1" x14ac:dyDescent="0.15">
      <c r="A21" s="3" t="s">
        <v>107</v>
      </c>
      <c r="B21" s="1" t="s">
        <v>108</v>
      </c>
      <c r="C21" s="1"/>
      <c r="D21" s="4">
        <f t="shared" si="0"/>
        <v>19600</v>
      </c>
      <c r="E21" s="4">
        <v>19600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9.950000000000003" customHeight="1" x14ac:dyDescent="0.15">
      <c r="A22" s="3" t="s">
        <v>109</v>
      </c>
      <c r="B22" s="1" t="s">
        <v>110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9.950000000000003" customHeight="1" x14ac:dyDescent="0.15">
      <c r="A23" s="3" t="s">
        <v>111</v>
      </c>
      <c r="B23" s="1" t="s">
        <v>112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9.950000000000003" customHeight="1" x14ac:dyDescent="0.15">
      <c r="A24" s="3" t="s">
        <v>113</v>
      </c>
      <c r="B24" s="1" t="s">
        <v>114</v>
      </c>
      <c r="C24" s="1" t="s">
        <v>100</v>
      </c>
      <c r="D24" s="4">
        <f t="shared" si="0"/>
        <v>668594.17000000004</v>
      </c>
      <c r="E24" s="4">
        <v>557494.17000000004</v>
      </c>
      <c r="F24" s="4">
        <v>0</v>
      </c>
      <c r="G24" s="4">
        <v>0</v>
      </c>
      <c r="H24" s="4">
        <v>0</v>
      </c>
      <c r="I24" s="4">
        <v>111100</v>
      </c>
      <c r="J24" s="4">
        <v>0</v>
      </c>
    </row>
    <row r="25" spans="1:10" ht="39.950000000000003" customHeight="1" x14ac:dyDescent="0.15">
      <c r="A25" s="3" t="s">
        <v>115</v>
      </c>
      <c r="B25" s="1" t="s">
        <v>116</v>
      </c>
      <c r="C25" s="1" t="s">
        <v>117</v>
      </c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9.950000000000003" customHeight="1" x14ac:dyDescent="0.15">
      <c r="A26" s="3" t="s">
        <v>118</v>
      </c>
      <c r="B26" s="1" t="s">
        <v>119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9.950000000000003" customHeight="1" x14ac:dyDescent="0.15">
      <c r="A27" s="3" t="s">
        <v>120</v>
      </c>
      <c r="B27" s="1" t="s">
        <v>121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9.950000000000003" customHeight="1" x14ac:dyDescent="0.15">
      <c r="A28" s="3" t="s">
        <v>122</v>
      </c>
      <c r="B28" s="1" t="s">
        <v>123</v>
      </c>
      <c r="C28" s="1" t="s">
        <v>117</v>
      </c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9.950000000000003" customHeight="1" x14ac:dyDescent="0.15">
      <c r="A29" s="3" t="s">
        <v>124</v>
      </c>
      <c r="B29" s="1" t="s">
        <v>125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9.950000000000003" customHeight="1" x14ac:dyDescent="0.15">
      <c r="A30" s="3" t="s">
        <v>126</v>
      </c>
      <c r="B30" s="1" t="s">
        <v>127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9.950000000000003" customHeight="1" x14ac:dyDescent="0.15">
      <c r="A31" s="3" t="s">
        <v>128</v>
      </c>
      <c r="B31" s="1" t="s">
        <v>129</v>
      </c>
      <c r="C31" s="1" t="s">
        <v>117</v>
      </c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9.950000000000003" customHeight="1" x14ac:dyDescent="0.15">
      <c r="A32" s="3" t="s">
        <v>130</v>
      </c>
      <c r="B32" s="1" t="s">
        <v>131</v>
      </c>
      <c r="C32" s="1" t="s">
        <v>117</v>
      </c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</sheetData>
  <mergeCells count="14">
    <mergeCell ref="A2:J2"/>
    <mergeCell ref="A3:J3"/>
    <mergeCell ref="A4:J4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scale="78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3" workbookViewId="0">
      <selection activeCell="D12" sqref="D12"/>
    </sheetView>
  </sheetViews>
  <sheetFormatPr defaultRowHeight="10.5" x14ac:dyDescent="0.15"/>
  <cols>
    <col min="1" max="1" width="38.140625" customWidth="1"/>
    <col min="2" max="2" width="9.5703125" customWidth="1"/>
    <col min="3" max="3" width="14.42578125" customWidth="1"/>
    <col min="4" max="7" width="19.140625" customWidth="1"/>
    <col min="8" max="8" width="15.28515625" customWidth="1"/>
    <col min="9" max="10" width="19.140625" customWidth="1"/>
  </cols>
  <sheetData>
    <row r="1" spans="1:10" ht="20.100000000000001" customHeight="1" x14ac:dyDescent="0.15">
      <c r="J1" s="2" t="s">
        <v>65</v>
      </c>
    </row>
    <row r="2" spans="1:10" ht="20.100000000000001" customHeight="1" x14ac:dyDescent="0.15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16" t="s">
        <v>67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15">
      <c r="A4" s="16" t="s">
        <v>202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50.1" customHeight="1" x14ac:dyDescent="0.15">
      <c r="A5" s="26" t="s">
        <v>32</v>
      </c>
      <c r="B5" s="26" t="s">
        <v>68</v>
      </c>
      <c r="C5" s="26" t="s">
        <v>69</v>
      </c>
      <c r="D5" s="26" t="s">
        <v>70</v>
      </c>
      <c r="E5" s="26"/>
      <c r="F5" s="26"/>
      <c r="G5" s="26"/>
      <c r="H5" s="26"/>
      <c r="I5" s="26"/>
      <c r="J5" s="26"/>
    </row>
    <row r="6" spans="1:10" ht="50.1" customHeight="1" x14ac:dyDescent="0.15">
      <c r="A6" s="26"/>
      <c r="B6" s="26"/>
      <c r="C6" s="26"/>
      <c r="D6" s="26" t="s">
        <v>71</v>
      </c>
      <c r="E6" s="26" t="s">
        <v>72</v>
      </c>
      <c r="F6" s="26"/>
      <c r="G6" s="26"/>
      <c r="H6" s="26"/>
      <c r="I6" s="26"/>
      <c r="J6" s="26"/>
    </row>
    <row r="7" spans="1:10" ht="50.1" customHeight="1" x14ac:dyDescent="0.15">
      <c r="A7" s="26"/>
      <c r="B7" s="26"/>
      <c r="C7" s="26"/>
      <c r="D7" s="26"/>
      <c r="E7" s="26" t="s">
        <v>73</v>
      </c>
      <c r="F7" s="26" t="s">
        <v>74</v>
      </c>
      <c r="G7" s="26" t="s">
        <v>75</v>
      </c>
      <c r="H7" s="26" t="s">
        <v>76</v>
      </c>
      <c r="I7" s="26" t="s">
        <v>77</v>
      </c>
      <c r="J7" s="26"/>
    </row>
    <row r="8" spans="1:10" ht="50.1" customHeight="1" x14ac:dyDescent="0.15">
      <c r="A8" s="26"/>
      <c r="B8" s="26"/>
      <c r="C8" s="26"/>
      <c r="D8" s="26"/>
      <c r="E8" s="26"/>
      <c r="F8" s="26"/>
      <c r="G8" s="26"/>
      <c r="H8" s="26"/>
      <c r="I8" s="1" t="s">
        <v>78</v>
      </c>
      <c r="J8" s="1" t="s">
        <v>79</v>
      </c>
    </row>
    <row r="9" spans="1:10" ht="39.950000000000003" customHeight="1" x14ac:dyDescent="0.15">
      <c r="A9" s="3" t="s">
        <v>80</v>
      </c>
      <c r="B9" s="1" t="s">
        <v>81</v>
      </c>
      <c r="C9" s="1" t="s">
        <v>81</v>
      </c>
      <c r="D9" s="4">
        <v>1895690</v>
      </c>
      <c r="E9" s="4">
        <v>1784590</v>
      </c>
      <c r="F9" s="4">
        <v>0</v>
      </c>
      <c r="G9" s="4">
        <v>0</v>
      </c>
      <c r="H9" s="4">
        <v>0</v>
      </c>
      <c r="I9" s="4">
        <v>111100</v>
      </c>
      <c r="J9" s="4">
        <v>0</v>
      </c>
    </row>
    <row r="10" spans="1:10" ht="39.950000000000003" customHeight="1" x14ac:dyDescent="0.15">
      <c r="A10" s="3" t="s">
        <v>82</v>
      </c>
      <c r="B10" s="1" t="s">
        <v>83</v>
      </c>
      <c r="C10" s="1" t="s">
        <v>84</v>
      </c>
      <c r="D10" s="4">
        <v>0</v>
      </c>
      <c r="E10" s="4" t="s">
        <v>85</v>
      </c>
      <c r="F10" s="4" t="s">
        <v>85</v>
      </c>
      <c r="G10" s="4" t="s">
        <v>85</v>
      </c>
      <c r="H10" s="4" t="s">
        <v>85</v>
      </c>
      <c r="I10" s="4">
        <v>0</v>
      </c>
      <c r="J10" s="4" t="s">
        <v>85</v>
      </c>
    </row>
    <row r="11" spans="1:10" ht="39.950000000000003" customHeight="1" x14ac:dyDescent="0.15">
      <c r="A11" s="3" t="s">
        <v>86</v>
      </c>
      <c r="B11" s="1" t="s">
        <v>84</v>
      </c>
      <c r="C11" s="1" t="s">
        <v>87</v>
      </c>
      <c r="D11" s="4">
        <v>1895690</v>
      </c>
      <c r="E11" s="4">
        <v>1784590</v>
      </c>
      <c r="F11" s="4" t="s">
        <v>85</v>
      </c>
      <c r="G11" s="4" t="s">
        <v>85</v>
      </c>
      <c r="H11" s="4">
        <v>0</v>
      </c>
      <c r="I11" s="4">
        <v>111100</v>
      </c>
      <c r="J11" s="4">
        <v>0</v>
      </c>
    </row>
    <row r="12" spans="1:10" ht="39.950000000000003" customHeight="1" x14ac:dyDescent="0.15">
      <c r="A12" s="3" t="s">
        <v>88</v>
      </c>
      <c r="B12" s="1" t="s">
        <v>87</v>
      </c>
      <c r="C12" s="1" t="s">
        <v>89</v>
      </c>
      <c r="D12" s="4">
        <v>0</v>
      </c>
      <c r="E12" s="4" t="s">
        <v>85</v>
      </c>
      <c r="F12" s="4" t="s">
        <v>85</v>
      </c>
      <c r="G12" s="4" t="s">
        <v>85</v>
      </c>
      <c r="H12" s="4" t="s">
        <v>85</v>
      </c>
      <c r="I12" s="4">
        <v>0</v>
      </c>
      <c r="J12" s="4" t="s">
        <v>85</v>
      </c>
    </row>
    <row r="13" spans="1:10" ht="45" customHeight="1" x14ac:dyDescent="0.15">
      <c r="A13" s="3" t="s">
        <v>90</v>
      </c>
      <c r="B13" s="1" t="s">
        <v>89</v>
      </c>
      <c r="C13" s="1" t="s">
        <v>91</v>
      </c>
      <c r="D13" s="4">
        <v>0</v>
      </c>
      <c r="E13" s="4" t="s">
        <v>85</v>
      </c>
      <c r="F13" s="4" t="s">
        <v>85</v>
      </c>
      <c r="G13" s="4" t="s">
        <v>85</v>
      </c>
      <c r="H13" s="4" t="s">
        <v>85</v>
      </c>
      <c r="I13" s="4">
        <v>0</v>
      </c>
      <c r="J13" s="4" t="s">
        <v>85</v>
      </c>
    </row>
    <row r="14" spans="1:10" ht="39.950000000000003" customHeight="1" x14ac:dyDescent="0.15">
      <c r="A14" s="3" t="s">
        <v>92</v>
      </c>
      <c r="B14" s="1" t="s">
        <v>91</v>
      </c>
      <c r="C14" s="1" t="s">
        <v>93</v>
      </c>
      <c r="D14" s="4">
        <v>0</v>
      </c>
      <c r="E14" s="4" t="s">
        <v>85</v>
      </c>
      <c r="F14" s="4">
        <v>0</v>
      </c>
      <c r="G14" s="4">
        <v>0</v>
      </c>
      <c r="H14" s="4" t="s">
        <v>85</v>
      </c>
      <c r="I14" s="4" t="s">
        <v>85</v>
      </c>
      <c r="J14" s="4" t="s">
        <v>85</v>
      </c>
    </row>
    <row r="15" spans="1:10" ht="39.950000000000003" customHeight="1" x14ac:dyDescent="0.15">
      <c r="A15" s="3" t="s">
        <v>94</v>
      </c>
      <c r="B15" s="1" t="s">
        <v>95</v>
      </c>
      <c r="C15" s="1" t="s">
        <v>93</v>
      </c>
      <c r="D15" s="4">
        <v>0</v>
      </c>
      <c r="E15" s="4" t="s">
        <v>85</v>
      </c>
      <c r="F15" s="4" t="s">
        <v>85</v>
      </c>
      <c r="G15" s="4" t="s">
        <v>85</v>
      </c>
      <c r="H15" s="4" t="s">
        <v>85</v>
      </c>
      <c r="I15" s="4">
        <v>0</v>
      </c>
      <c r="J15" s="4">
        <v>0</v>
      </c>
    </row>
    <row r="16" spans="1:10" ht="39.950000000000003" customHeight="1" x14ac:dyDescent="0.15">
      <c r="A16" s="3" t="s">
        <v>96</v>
      </c>
      <c r="B16" s="1" t="s">
        <v>93</v>
      </c>
      <c r="C16" s="1" t="s">
        <v>97</v>
      </c>
      <c r="D16" s="4">
        <v>0</v>
      </c>
      <c r="E16" s="4" t="s">
        <v>85</v>
      </c>
      <c r="F16" s="4" t="s">
        <v>85</v>
      </c>
      <c r="G16" s="4" t="s">
        <v>85</v>
      </c>
      <c r="H16" s="4" t="s">
        <v>85</v>
      </c>
      <c r="I16" s="4">
        <v>0</v>
      </c>
      <c r="J16" s="4" t="s">
        <v>85</v>
      </c>
    </row>
    <row r="17" spans="1:10" ht="39.950000000000003" customHeight="1" x14ac:dyDescent="0.15">
      <c r="A17" s="3" t="s">
        <v>98</v>
      </c>
      <c r="B17" s="1" t="s">
        <v>99</v>
      </c>
      <c r="C17" s="1" t="s">
        <v>100</v>
      </c>
      <c r="D17" s="4">
        <v>1895690</v>
      </c>
      <c r="E17" s="4">
        <v>1784590</v>
      </c>
      <c r="F17" s="4">
        <v>0</v>
      </c>
      <c r="G17" s="4">
        <v>0</v>
      </c>
      <c r="H17" s="4">
        <v>0</v>
      </c>
      <c r="I17" s="4">
        <v>111100</v>
      </c>
      <c r="J17" s="4">
        <v>0</v>
      </c>
    </row>
    <row r="18" spans="1:10" ht="39.950000000000003" customHeight="1" x14ac:dyDescent="0.15">
      <c r="A18" s="3" t="s">
        <v>101</v>
      </c>
      <c r="B18" s="1" t="s">
        <v>102</v>
      </c>
      <c r="C18" s="1"/>
      <c r="D18" s="4">
        <v>1268000</v>
      </c>
      <c r="E18" s="4">
        <v>1268000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9.950000000000003" customHeight="1" x14ac:dyDescent="0.15">
      <c r="A19" s="3" t="s">
        <v>103</v>
      </c>
      <c r="B19" s="1" t="s">
        <v>104</v>
      </c>
      <c r="C19" s="1"/>
      <c r="D19" s="4">
        <v>1268000</v>
      </c>
      <c r="E19" s="4">
        <v>1268000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9.950000000000003" customHeight="1" x14ac:dyDescent="0.15">
      <c r="A20" s="3" t="s">
        <v>105</v>
      </c>
      <c r="B20" s="1" t="s">
        <v>106</v>
      </c>
      <c r="C20" s="1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9.950000000000003" customHeight="1" x14ac:dyDescent="0.15">
      <c r="A21" s="3" t="s">
        <v>107</v>
      </c>
      <c r="B21" s="1" t="s">
        <v>108</v>
      </c>
      <c r="C21" s="1"/>
      <c r="D21" s="4">
        <v>19600</v>
      </c>
      <c r="E21" s="4">
        <v>19600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9.950000000000003" customHeight="1" x14ac:dyDescent="0.15">
      <c r="A22" s="3" t="s">
        <v>109</v>
      </c>
      <c r="B22" s="1" t="s">
        <v>110</v>
      </c>
      <c r="C22" s="1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9.950000000000003" customHeight="1" x14ac:dyDescent="0.15">
      <c r="A23" s="3" t="s">
        <v>111</v>
      </c>
      <c r="B23" s="1" t="s">
        <v>112</v>
      </c>
      <c r="C23" s="1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9.950000000000003" customHeight="1" x14ac:dyDescent="0.15">
      <c r="A24" s="3" t="s">
        <v>113</v>
      </c>
      <c r="B24" s="1" t="s">
        <v>114</v>
      </c>
      <c r="C24" s="1" t="s">
        <v>100</v>
      </c>
      <c r="D24" s="4">
        <v>608090</v>
      </c>
      <c r="E24" s="4">
        <v>496990</v>
      </c>
      <c r="F24" s="4">
        <v>0</v>
      </c>
      <c r="G24" s="4">
        <v>0</v>
      </c>
      <c r="H24" s="4">
        <v>0</v>
      </c>
      <c r="I24" s="4">
        <v>111100</v>
      </c>
      <c r="J24" s="4">
        <v>0</v>
      </c>
    </row>
    <row r="25" spans="1:10" ht="39.950000000000003" customHeight="1" x14ac:dyDescent="0.15">
      <c r="A25" s="3" t="s">
        <v>115</v>
      </c>
      <c r="B25" s="1" t="s">
        <v>116</v>
      </c>
      <c r="C25" s="1" t="s">
        <v>117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9.950000000000003" customHeight="1" x14ac:dyDescent="0.15">
      <c r="A26" s="3" t="s">
        <v>118</v>
      </c>
      <c r="B26" s="1" t="s">
        <v>119</v>
      </c>
      <c r="C26" s="1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9.950000000000003" customHeight="1" x14ac:dyDescent="0.15">
      <c r="A27" s="3" t="s">
        <v>120</v>
      </c>
      <c r="B27" s="1" t="s">
        <v>121</v>
      </c>
      <c r="C27" s="1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9.950000000000003" customHeight="1" x14ac:dyDescent="0.15">
      <c r="A28" s="3" t="s">
        <v>122</v>
      </c>
      <c r="B28" s="1" t="s">
        <v>123</v>
      </c>
      <c r="C28" s="1" t="s">
        <v>117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9.950000000000003" customHeight="1" x14ac:dyDescent="0.15">
      <c r="A29" s="3" t="s">
        <v>124</v>
      </c>
      <c r="B29" s="1" t="s">
        <v>125</v>
      </c>
      <c r="C29" s="1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9.950000000000003" customHeight="1" x14ac:dyDescent="0.15">
      <c r="A30" s="3" t="s">
        <v>126</v>
      </c>
      <c r="B30" s="1" t="s">
        <v>127</v>
      </c>
      <c r="C30" s="1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9.950000000000003" customHeight="1" x14ac:dyDescent="0.15">
      <c r="A31" s="3" t="s">
        <v>128</v>
      </c>
      <c r="B31" s="1" t="s">
        <v>129</v>
      </c>
      <c r="C31" s="1" t="s">
        <v>117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9.950000000000003" customHeight="1" x14ac:dyDescent="0.15">
      <c r="A32" s="3" t="s">
        <v>130</v>
      </c>
      <c r="B32" s="1" t="s">
        <v>131</v>
      </c>
      <c r="C32" s="1" t="s">
        <v>117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</sheetData>
  <mergeCells count="14">
    <mergeCell ref="A2:J2"/>
    <mergeCell ref="A3:J3"/>
    <mergeCell ref="A4:J4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scale="78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7" workbookViewId="0">
      <selection activeCell="E6" sqref="E6:J6"/>
    </sheetView>
  </sheetViews>
  <sheetFormatPr defaultRowHeight="10.5" x14ac:dyDescent="0.15"/>
  <cols>
    <col min="1" max="1" width="38.140625" customWidth="1"/>
    <col min="2" max="2" width="9.5703125" customWidth="1"/>
    <col min="3" max="3" width="14.28515625" customWidth="1"/>
    <col min="4" max="10" width="19.140625" customWidth="1"/>
  </cols>
  <sheetData>
    <row r="1" spans="1:10" ht="20.100000000000001" customHeight="1" x14ac:dyDescent="0.15">
      <c r="J1" s="2" t="s">
        <v>65</v>
      </c>
    </row>
    <row r="2" spans="1:10" ht="20.100000000000001" customHeight="1" x14ac:dyDescent="0.15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16" t="s">
        <v>67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15">
      <c r="A4" s="16" t="s">
        <v>201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50.1" customHeight="1" x14ac:dyDescent="0.15">
      <c r="A5" s="26" t="s">
        <v>32</v>
      </c>
      <c r="B5" s="26" t="s">
        <v>68</v>
      </c>
      <c r="C5" s="26" t="s">
        <v>69</v>
      </c>
      <c r="D5" s="26" t="s">
        <v>70</v>
      </c>
      <c r="E5" s="26"/>
      <c r="F5" s="26"/>
      <c r="G5" s="26"/>
      <c r="H5" s="26"/>
      <c r="I5" s="26"/>
      <c r="J5" s="26"/>
    </row>
    <row r="6" spans="1:10" ht="50.1" customHeight="1" x14ac:dyDescent="0.15">
      <c r="A6" s="26"/>
      <c r="B6" s="26"/>
      <c r="C6" s="26"/>
      <c r="D6" s="26" t="s">
        <v>71</v>
      </c>
      <c r="E6" s="26" t="s">
        <v>72</v>
      </c>
      <c r="F6" s="26"/>
      <c r="G6" s="26"/>
      <c r="H6" s="26"/>
      <c r="I6" s="26"/>
      <c r="J6" s="26"/>
    </row>
    <row r="7" spans="1:10" ht="50.1" customHeight="1" x14ac:dyDescent="0.15">
      <c r="A7" s="26"/>
      <c r="B7" s="26"/>
      <c r="C7" s="26"/>
      <c r="D7" s="26"/>
      <c r="E7" s="26" t="s">
        <v>73</v>
      </c>
      <c r="F7" s="26" t="s">
        <v>74</v>
      </c>
      <c r="G7" s="26" t="s">
        <v>75</v>
      </c>
      <c r="H7" s="26" t="s">
        <v>76</v>
      </c>
      <c r="I7" s="26" t="s">
        <v>77</v>
      </c>
      <c r="J7" s="26"/>
    </row>
    <row r="8" spans="1:10" ht="50.1" customHeight="1" x14ac:dyDescent="0.15">
      <c r="A8" s="26"/>
      <c r="B8" s="26"/>
      <c r="C8" s="26"/>
      <c r="D8" s="26"/>
      <c r="E8" s="26"/>
      <c r="F8" s="26"/>
      <c r="G8" s="26"/>
      <c r="H8" s="26"/>
      <c r="I8" s="1" t="s">
        <v>78</v>
      </c>
      <c r="J8" s="1" t="s">
        <v>79</v>
      </c>
    </row>
    <row r="9" spans="1:10" ht="39.950000000000003" customHeight="1" x14ac:dyDescent="0.15">
      <c r="A9" s="3" t="s">
        <v>80</v>
      </c>
      <c r="B9" s="1" t="s">
        <v>81</v>
      </c>
      <c r="C9" s="1" t="s">
        <v>81</v>
      </c>
      <c r="D9" s="4">
        <v>1272200</v>
      </c>
      <c r="E9" s="4">
        <v>1161100</v>
      </c>
      <c r="F9" s="4">
        <v>0</v>
      </c>
      <c r="G9" s="4">
        <v>0</v>
      </c>
      <c r="H9" s="4">
        <v>0</v>
      </c>
      <c r="I9" s="4">
        <v>111100</v>
      </c>
      <c r="J9" s="4">
        <v>0</v>
      </c>
    </row>
    <row r="10" spans="1:10" ht="39.950000000000003" customHeight="1" x14ac:dyDescent="0.15">
      <c r="A10" s="3" t="s">
        <v>82</v>
      </c>
      <c r="B10" s="1" t="s">
        <v>83</v>
      </c>
      <c r="C10" s="1" t="s">
        <v>84</v>
      </c>
      <c r="D10" s="4">
        <v>0</v>
      </c>
      <c r="E10" s="4" t="s">
        <v>85</v>
      </c>
      <c r="F10" s="4" t="s">
        <v>85</v>
      </c>
      <c r="G10" s="4" t="s">
        <v>85</v>
      </c>
      <c r="H10" s="4" t="s">
        <v>85</v>
      </c>
      <c r="I10" s="4">
        <v>0</v>
      </c>
      <c r="J10" s="4" t="s">
        <v>85</v>
      </c>
    </row>
    <row r="11" spans="1:10" ht="39.950000000000003" customHeight="1" x14ac:dyDescent="0.15">
      <c r="A11" s="3" t="s">
        <v>86</v>
      </c>
      <c r="B11" s="1" t="s">
        <v>84</v>
      </c>
      <c r="C11" s="1" t="s">
        <v>87</v>
      </c>
      <c r="D11" s="4">
        <v>1272200</v>
      </c>
      <c r="E11" s="4">
        <v>1161100</v>
      </c>
      <c r="F11" s="4" t="s">
        <v>85</v>
      </c>
      <c r="G11" s="4" t="s">
        <v>85</v>
      </c>
      <c r="H11" s="4">
        <v>0</v>
      </c>
      <c r="I11" s="4">
        <v>111100</v>
      </c>
      <c r="J11" s="4">
        <v>0</v>
      </c>
    </row>
    <row r="12" spans="1:10" ht="39.950000000000003" customHeight="1" x14ac:dyDescent="0.15">
      <c r="A12" s="3" t="s">
        <v>88</v>
      </c>
      <c r="B12" s="1" t="s">
        <v>87</v>
      </c>
      <c r="C12" s="1" t="s">
        <v>89</v>
      </c>
      <c r="D12" s="4">
        <v>0</v>
      </c>
      <c r="E12" s="4" t="s">
        <v>85</v>
      </c>
      <c r="F12" s="4" t="s">
        <v>85</v>
      </c>
      <c r="G12" s="4" t="s">
        <v>85</v>
      </c>
      <c r="H12" s="4" t="s">
        <v>85</v>
      </c>
      <c r="I12" s="4">
        <v>0</v>
      </c>
      <c r="J12" s="4" t="s">
        <v>85</v>
      </c>
    </row>
    <row r="13" spans="1:10" ht="47.25" customHeight="1" x14ac:dyDescent="0.15">
      <c r="A13" s="3" t="s">
        <v>90</v>
      </c>
      <c r="B13" s="1" t="s">
        <v>89</v>
      </c>
      <c r="C13" s="1" t="s">
        <v>91</v>
      </c>
      <c r="D13" s="4">
        <v>0</v>
      </c>
      <c r="E13" s="4" t="s">
        <v>85</v>
      </c>
      <c r="F13" s="4" t="s">
        <v>85</v>
      </c>
      <c r="G13" s="4" t="s">
        <v>85</v>
      </c>
      <c r="H13" s="4" t="s">
        <v>85</v>
      </c>
      <c r="I13" s="4">
        <v>0</v>
      </c>
      <c r="J13" s="4" t="s">
        <v>85</v>
      </c>
    </row>
    <row r="14" spans="1:10" ht="39.950000000000003" customHeight="1" x14ac:dyDescent="0.15">
      <c r="A14" s="3" t="s">
        <v>92</v>
      </c>
      <c r="B14" s="1" t="s">
        <v>91</v>
      </c>
      <c r="C14" s="1" t="s">
        <v>93</v>
      </c>
      <c r="D14" s="4">
        <v>0</v>
      </c>
      <c r="E14" s="4" t="s">
        <v>85</v>
      </c>
      <c r="F14" s="4">
        <v>0</v>
      </c>
      <c r="G14" s="4">
        <v>0</v>
      </c>
      <c r="H14" s="4" t="s">
        <v>85</v>
      </c>
      <c r="I14" s="4" t="s">
        <v>85</v>
      </c>
      <c r="J14" s="4" t="s">
        <v>85</v>
      </c>
    </row>
    <row r="15" spans="1:10" ht="39.950000000000003" customHeight="1" x14ac:dyDescent="0.15">
      <c r="A15" s="3" t="s">
        <v>94</v>
      </c>
      <c r="B15" s="1" t="s">
        <v>95</v>
      </c>
      <c r="C15" s="1" t="s">
        <v>93</v>
      </c>
      <c r="D15" s="4">
        <v>0</v>
      </c>
      <c r="E15" s="4" t="s">
        <v>85</v>
      </c>
      <c r="F15" s="4" t="s">
        <v>85</v>
      </c>
      <c r="G15" s="4" t="s">
        <v>85</v>
      </c>
      <c r="H15" s="4" t="s">
        <v>85</v>
      </c>
      <c r="I15" s="4">
        <v>0</v>
      </c>
      <c r="J15" s="4">
        <v>0</v>
      </c>
    </row>
    <row r="16" spans="1:10" ht="39.950000000000003" customHeight="1" x14ac:dyDescent="0.15">
      <c r="A16" s="3" t="s">
        <v>96</v>
      </c>
      <c r="B16" s="1" t="s">
        <v>93</v>
      </c>
      <c r="C16" s="1" t="s">
        <v>97</v>
      </c>
      <c r="D16" s="4">
        <v>0</v>
      </c>
      <c r="E16" s="4" t="s">
        <v>85</v>
      </c>
      <c r="F16" s="4" t="s">
        <v>85</v>
      </c>
      <c r="G16" s="4" t="s">
        <v>85</v>
      </c>
      <c r="H16" s="4" t="s">
        <v>85</v>
      </c>
      <c r="I16" s="4">
        <v>0</v>
      </c>
      <c r="J16" s="4" t="s">
        <v>85</v>
      </c>
    </row>
    <row r="17" spans="1:10" ht="39.950000000000003" customHeight="1" x14ac:dyDescent="0.15">
      <c r="A17" s="3" t="s">
        <v>98</v>
      </c>
      <c r="B17" s="1" t="s">
        <v>99</v>
      </c>
      <c r="C17" s="1" t="s">
        <v>100</v>
      </c>
      <c r="D17" s="4">
        <v>1272200</v>
      </c>
      <c r="E17" s="4">
        <v>1161100</v>
      </c>
      <c r="F17" s="4">
        <v>0</v>
      </c>
      <c r="G17" s="4">
        <v>0</v>
      </c>
      <c r="H17" s="4">
        <v>0</v>
      </c>
      <c r="I17" s="4">
        <v>111100</v>
      </c>
      <c r="J17" s="4">
        <v>0</v>
      </c>
    </row>
    <row r="18" spans="1:10" ht="39.950000000000003" customHeight="1" x14ac:dyDescent="0.15">
      <c r="A18" s="3" t="s">
        <v>101</v>
      </c>
      <c r="B18" s="1" t="s">
        <v>102</v>
      </c>
      <c r="C18" s="1"/>
      <c r="D18" s="4">
        <v>1149100</v>
      </c>
      <c r="E18" s="4">
        <v>1149100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39.950000000000003" customHeight="1" x14ac:dyDescent="0.15">
      <c r="A19" s="3" t="s">
        <v>103</v>
      </c>
      <c r="B19" s="1" t="s">
        <v>104</v>
      </c>
      <c r="C19" s="1"/>
      <c r="D19" s="4">
        <v>1149100</v>
      </c>
      <c r="E19" s="4">
        <v>1149100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39.950000000000003" customHeight="1" x14ac:dyDescent="0.15">
      <c r="A20" s="3" t="s">
        <v>105</v>
      </c>
      <c r="B20" s="1" t="s">
        <v>106</v>
      </c>
      <c r="C20" s="1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39.950000000000003" customHeight="1" x14ac:dyDescent="0.15">
      <c r="A21" s="3" t="s">
        <v>107</v>
      </c>
      <c r="B21" s="1" t="s">
        <v>108</v>
      </c>
      <c r="C21" s="1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39.950000000000003" customHeight="1" x14ac:dyDescent="0.15">
      <c r="A22" s="3" t="s">
        <v>109</v>
      </c>
      <c r="B22" s="1" t="s">
        <v>110</v>
      </c>
      <c r="C22" s="1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ht="39.950000000000003" customHeight="1" x14ac:dyDescent="0.15">
      <c r="A23" s="3" t="s">
        <v>111</v>
      </c>
      <c r="B23" s="1" t="s">
        <v>112</v>
      </c>
      <c r="C23" s="1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39.950000000000003" customHeight="1" x14ac:dyDescent="0.15">
      <c r="A24" s="3" t="s">
        <v>113</v>
      </c>
      <c r="B24" s="1" t="s">
        <v>114</v>
      </c>
      <c r="C24" s="1" t="s">
        <v>100</v>
      </c>
      <c r="D24" s="4">
        <v>123100</v>
      </c>
      <c r="E24" s="4">
        <v>12000</v>
      </c>
      <c r="F24" s="4">
        <v>0</v>
      </c>
      <c r="G24" s="4">
        <v>0</v>
      </c>
      <c r="H24" s="4">
        <v>0</v>
      </c>
      <c r="I24" s="4">
        <v>111100</v>
      </c>
      <c r="J24" s="4">
        <v>0</v>
      </c>
    </row>
    <row r="25" spans="1:10" ht="39.950000000000003" customHeight="1" x14ac:dyDescent="0.15">
      <c r="A25" s="3" t="s">
        <v>115</v>
      </c>
      <c r="B25" s="1" t="s">
        <v>116</v>
      </c>
      <c r="C25" s="1" t="s">
        <v>117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39.950000000000003" customHeight="1" x14ac:dyDescent="0.15">
      <c r="A26" s="3" t="s">
        <v>118</v>
      </c>
      <c r="B26" s="1" t="s">
        <v>119</v>
      </c>
      <c r="C26" s="1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39.950000000000003" customHeight="1" x14ac:dyDescent="0.15">
      <c r="A27" s="3" t="s">
        <v>120</v>
      </c>
      <c r="B27" s="1" t="s">
        <v>121</v>
      </c>
      <c r="C27" s="1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ht="39.950000000000003" customHeight="1" x14ac:dyDescent="0.15">
      <c r="A28" s="3" t="s">
        <v>122</v>
      </c>
      <c r="B28" s="1" t="s">
        <v>123</v>
      </c>
      <c r="C28" s="1" t="s">
        <v>117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39.950000000000003" customHeight="1" x14ac:dyDescent="0.15">
      <c r="A29" s="3" t="s">
        <v>124</v>
      </c>
      <c r="B29" s="1" t="s">
        <v>125</v>
      </c>
      <c r="C29" s="1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ht="39.950000000000003" customHeight="1" x14ac:dyDescent="0.15">
      <c r="A30" s="3" t="s">
        <v>126</v>
      </c>
      <c r="B30" s="1" t="s">
        <v>127</v>
      </c>
      <c r="C30" s="1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9.950000000000003" customHeight="1" x14ac:dyDescent="0.15">
      <c r="A31" s="3" t="s">
        <v>128</v>
      </c>
      <c r="B31" s="1" t="s">
        <v>129</v>
      </c>
      <c r="C31" s="1" t="s">
        <v>117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ht="39.950000000000003" customHeight="1" x14ac:dyDescent="0.15">
      <c r="A32" s="3" t="s">
        <v>130</v>
      </c>
      <c r="B32" s="1" t="s">
        <v>131</v>
      </c>
      <c r="C32" s="1" t="s">
        <v>117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</sheetData>
  <mergeCells count="14">
    <mergeCell ref="A2:J2"/>
    <mergeCell ref="A3:J3"/>
    <mergeCell ref="A4:J4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scale="77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G11" sqref="G11"/>
    </sheetView>
  </sheetViews>
  <sheetFormatPr defaultRowHeight="10.5" x14ac:dyDescent="0.15"/>
  <cols>
    <col min="1" max="1" width="57.28515625" customWidth="1"/>
    <col min="2" max="3" width="9.5703125" customWidth="1"/>
    <col min="4" max="12" width="19.140625" customWidth="1"/>
  </cols>
  <sheetData>
    <row r="1" spans="1:12" ht="20.100000000000001" customHeight="1" x14ac:dyDescent="0.15">
      <c r="L1" s="2" t="s">
        <v>132</v>
      </c>
    </row>
    <row r="2" spans="1:12" ht="20.100000000000001" customHeight="1" x14ac:dyDescent="0.15">
      <c r="A2" s="16" t="s">
        <v>133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0.100000000000001" customHeight="1" x14ac:dyDescent="0.15">
      <c r="A3" s="16" t="s">
        <v>134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20.100000000000001" customHeight="1" x14ac:dyDescent="0.15">
      <c r="A4" s="16" t="s">
        <v>207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50.1" customHeight="1" x14ac:dyDescent="0.15">
      <c r="A5" s="26" t="s">
        <v>32</v>
      </c>
      <c r="B5" s="26" t="s">
        <v>68</v>
      </c>
      <c r="C5" s="26" t="s">
        <v>135</v>
      </c>
      <c r="D5" s="26" t="s">
        <v>136</v>
      </c>
      <c r="E5" s="26"/>
      <c r="F5" s="26"/>
      <c r="G5" s="26"/>
      <c r="H5" s="26"/>
      <c r="I5" s="26"/>
      <c r="J5" s="26"/>
      <c r="K5" s="26"/>
      <c r="L5" s="26"/>
    </row>
    <row r="6" spans="1:12" ht="50.1" customHeight="1" x14ac:dyDescent="0.15">
      <c r="A6" s="26"/>
      <c r="B6" s="26"/>
      <c r="C6" s="26"/>
      <c r="D6" s="26" t="s">
        <v>137</v>
      </c>
      <c r="E6" s="26"/>
      <c r="F6" s="26"/>
      <c r="G6" s="26" t="s">
        <v>138</v>
      </c>
      <c r="H6" s="26"/>
      <c r="I6" s="26"/>
      <c r="J6" s="26" t="s">
        <v>139</v>
      </c>
      <c r="K6" s="26"/>
      <c r="L6" s="26"/>
    </row>
    <row r="7" spans="1:12" ht="50.1" customHeight="1" x14ac:dyDescent="0.15">
      <c r="A7" s="26"/>
      <c r="B7" s="26"/>
      <c r="C7" s="26"/>
      <c r="D7" s="14" t="s">
        <v>198</v>
      </c>
      <c r="E7" s="14" t="s">
        <v>199</v>
      </c>
      <c r="F7" s="14" t="s">
        <v>200</v>
      </c>
      <c r="G7" s="14" t="s">
        <v>198</v>
      </c>
      <c r="H7" s="14" t="s">
        <v>199</v>
      </c>
      <c r="I7" s="14" t="s">
        <v>200</v>
      </c>
      <c r="J7" s="14" t="s">
        <v>198</v>
      </c>
      <c r="K7" s="14" t="s">
        <v>199</v>
      </c>
      <c r="L7" s="14" t="s">
        <v>200</v>
      </c>
    </row>
    <row r="8" spans="1:12" ht="39.950000000000003" customHeight="1" x14ac:dyDescent="0.15">
      <c r="A8" s="3" t="s">
        <v>140</v>
      </c>
      <c r="B8" s="1" t="s">
        <v>141</v>
      </c>
      <c r="C8" s="1" t="s">
        <v>85</v>
      </c>
      <c r="D8" s="4">
        <f>G8+J8</f>
        <v>668594.17000000004</v>
      </c>
      <c r="E8" s="4">
        <f t="shared" ref="E8:F8" si="0">H8+K8</f>
        <v>608090</v>
      </c>
      <c r="F8" s="4">
        <f t="shared" si="0"/>
        <v>123100</v>
      </c>
      <c r="G8" s="4">
        <f>SUM(G9:G10)</f>
        <v>668594.17000000004</v>
      </c>
      <c r="H8" s="4">
        <f t="shared" ref="H8:I8" si="1">SUM(H9:H10)</f>
        <v>608090</v>
      </c>
      <c r="I8" s="4">
        <f t="shared" si="1"/>
        <v>123100</v>
      </c>
      <c r="J8" s="4">
        <v>0</v>
      </c>
      <c r="K8" s="4">
        <v>0</v>
      </c>
      <c r="L8" s="4">
        <v>0</v>
      </c>
    </row>
    <row r="9" spans="1:12" ht="39.950000000000003" customHeight="1" x14ac:dyDescent="0.15">
      <c r="A9" s="3" t="s">
        <v>142</v>
      </c>
      <c r="B9" s="1" t="s">
        <v>143</v>
      </c>
      <c r="C9" s="1" t="s">
        <v>85</v>
      </c>
      <c r="D9" s="4">
        <f t="shared" ref="D9:D10" si="2">G9+J9</f>
        <v>0</v>
      </c>
      <c r="E9" s="4">
        <f t="shared" ref="E9:E10" si="3">H9+K9</f>
        <v>0</v>
      </c>
      <c r="F9" s="4">
        <f t="shared" ref="F9:F10" si="4">I9+L9</f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1:12" ht="39.950000000000003" customHeight="1" x14ac:dyDescent="0.15">
      <c r="A10" s="3" t="s">
        <v>144</v>
      </c>
      <c r="B10" s="1" t="s">
        <v>145</v>
      </c>
      <c r="C10" s="1" t="s">
        <v>146</v>
      </c>
      <c r="D10" s="4">
        <f t="shared" si="2"/>
        <v>668594.17000000004</v>
      </c>
      <c r="E10" s="4">
        <f t="shared" si="3"/>
        <v>608090</v>
      </c>
      <c r="F10" s="4">
        <f t="shared" si="4"/>
        <v>123100</v>
      </c>
      <c r="G10" s="4">
        <v>668594.17000000004</v>
      </c>
      <c r="H10" s="4">
        <v>608090</v>
      </c>
      <c r="I10" s="4">
        <v>123100</v>
      </c>
      <c r="J10" s="4">
        <v>0</v>
      </c>
      <c r="K10" s="4">
        <v>0</v>
      </c>
      <c r="L10" s="4">
        <v>0</v>
      </c>
    </row>
  </sheetData>
  <mergeCells count="10">
    <mergeCell ref="A2:L2"/>
    <mergeCell ref="A3:L3"/>
    <mergeCell ref="A4:L4"/>
    <mergeCell ref="A5:A7"/>
    <mergeCell ref="B5:B7"/>
    <mergeCell ref="C5:C7"/>
    <mergeCell ref="D5:L5"/>
    <mergeCell ref="D6:F6"/>
    <mergeCell ref="G6:I6"/>
    <mergeCell ref="J6:L6"/>
  </mergeCells>
  <phoneticPr fontId="0" type="noConversion"/>
  <pageMargins left="0.4" right="0.4" top="0.4" bottom="0.4" header="0.1" footer="0.1"/>
  <pageSetup paperSize="9" scale="61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A7" sqref="A7"/>
    </sheetView>
  </sheetViews>
  <sheetFormatPr defaultRowHeight="10.5" x14ac:dyDescent="0.15"/>
  <cols>
    <col min="1" max="1" width="76.42578125" customWidth="1"/>
    <col min="2" max="2" width="9.5703125" customWidth="1"/>
    <col min="3" max="3" width="19.140625" customWidth="1"/>
  </cols>
  <sheetData>
    <row r="1" spans="1:3" ht="20.100000000000001" customHeight="1" x14ac:dyDescent="0.15">
      <c r="C1" s="2" t="s">
        <v>147</v>
      </c>
    </row>
    <row r="2" spans="1:3" ht="20.100000000000001" customHeight="1" x14ac:dyDescent="0.15">
      <c r="A2" s="16" t="s">
        <v>148</v>
      </c>
      <c r="B2" s="16"/>
      <c r="C2" s="16"/>
    </row>
    <row r="3" spans="1:3" ht="20.100000000000001" customHeight="1" x14ac:dyDescent="0.15">
      <c r="A3" s="16" t="s">
        <v>149</v>
      </c>
      <c r="B3" s="16"/>
      <c r="C3" s="16"/>
    </row>
    <row r="4" spans="1:3" ht="20.100000000000001" customHeight="1" x14ac:dyDescent="0.15">
      <c r="A4" s="16" t="s">
        <v>207</v>
      </c>
      <c r="B4" s="16"/>
      <c r="C4" s="16"/>
    </row>
    <row r="5" spans="1:3" ht="20.100000000000001" customHeight="1" x14ac:dyDescent="0.15">
      <c r="A5" s="25" t="s">
        <v>150</v>
      </c>
      <c r="B5" s="25"/>
      <c r="C5" s="25"/>
    </row>
    <row r="6" spans="1:3" ht="50.1" customHeight="1" x14ac:dyDescent="0.15">
      <c r="A6" s="1" t="s">
        <v>32</v>
      </c>
      <c r="B6" s="1" t="s">
        <v>68</v>
      </c>
      <c r="C6" s="1" t="s">
        <v>151</v>
      </c>
    </row>
    <row r="7" spans="1:3" ht="39.950000000000003" customHeight="1" x14ac:dyDescent="0.15">
      <c r="A7" s="3" t="s">
        <v>128</v>
      </c>
      <c r="B7" s="1" t="s">
        <v>152</v>
      </c>
      <c r="C7" s="4">
        <v>0</v>
      </c>
    </row>
    <row r="8" spans="1:3" ht="39.950000000000003" customHeight="1" x14ac:dyDescent="0.15">
      <c r="A8" s="3" t="s">
        <v>130</v>
      </c>
      <c r="B8" s="1" t="s">
        <v>153</v>
      </c>
      <c r="C8" s="4">
        <v>0</v>
      </c>
    </row>
    <row r="9" spans="1:3" ht="39.950000000000003" customHeight="1" x14ac:dyDescent="0.15">
      <c r="A9" s="3" t="s">
        <v>154</v>
      </c>
      <c r="B9" s="1" t="s">
        <v>155</v>
      </c>
      <c r="C9" s="4">
        <v>0</v>
      </c>
    </row>
    <row r="10" spans="1:3" ht="39.950000000000003" customHeight="1" x14ac:dyDescent="0.15">
      <c r="A10" s="15"/>
      <c r="B10" s="5" t="s">
        <v>204</v>
      </c>
      <c r="C10" s="4">
        <v>0</v>
      </c>
    </row>
    <row r="11" spans="1:3" ht="39.950000000000003" customHeight="1" x14ac:dyDescent="0.15">
      <c r="A11" s="3" t="s">
        <v>156</v>
      </c>
      <c r="B11" s="1" t="s">
        <v>157</v>
      </c>
      <c r="C11" s="4">
        <v>0</v>
      </c>
    </row>
  </sheetData>
  <mergeCells count="4">
    <mergeCell ref="A2:C2"/>
    <mergeCell ref="A3:C3"/>
    <mergeCell ref="A4:C4"/>
    <mergeCell ref="A5:C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A17" sqref="A17"/>
    </sheetView>
  </sheetViews>
  <sheetFormatPr defaultRowHeight="10.5" x14ac:dyDescent="0.15"/>
  <cols>
    <col min="1" max="1" width="75.42578125" customWidth="1"/>
    <col min="2" max="2" width="9.5703125" customWidth="1"/>
    <col min="3" max="3" width="19.140625" customWidth="1"/>
  </cols>
  <sheetData>
    <row r="1" spans="1:9" ht="20.100000000000001" customHeight="1" x14ac:dyDescent="0.15">
      <c r="C1" s="2" t="s">
        <v>158</v>
      </c>
    </row>
    <row r="2" spans="1:9" ht="20.100000000000001" customHeight="1" x14ac:dyDescent="0.15">
      <c r="A2" s="16" t="s">
        <v>159</v>
      </c>
      <c r="B2" s="16"/>
      <c r="C2" s="16"/>
    </row>
    <row r="3" spans="1:9" ht="50.1" customHeight="1" x14ac:dyDescent="0.15">
      <c r="A3" s="1" t="s">
        <v>32</v>
      </c>
      <c r="B3" s="1" t="s">
        <v>68</v>
      </c>
      <c r="C3" s="1" t="s">
        <v>160</v>
      </c>
    </row>
    <row r="4" spans="1:9" ht="39.950000000000003" customHeight="1" x14ac:dyDescent="0.15">
      <c r="A4" s="3" t="s">
        <v>161</v>
      </c>
      <c r="B4" s="1" t="s">
        <v>152</v>
      </c>
      <c r="C4" s="4">
        <v>32637.65</v>
      </c>
    </row>
    <row r="5" spans="1:9" ht="39.950000000000003" customHeight="1" x14ac:dyDescent="0.15">
      <c r="A5" s="3" t="s">
        <v>162</v>
      </c>
      <c r="B5" s="1" t="s">
        <v>153</v>
      </c>
      <c r="C5" s="4">
        <v>0</v>
      </c>
    </row>
    <row r="6" spans="1:9" ht="39.950000000000003" customHeight="1" x14ac:dyDescent="0.15">
      <c r="A6" s="3" t="s">
        <v>163</v>
      </c>
      <c r="B6" s="1" t="s">
        <v>155</v>
      </c>
      <c r="C6" s="4">
        <v>0</v>
      </c>
    </row>
    <row r="7" spans="1:9" ht="29.25" customHeight="1" x14ac:dyDescent="0.15"/>
    <row r="8" spans="1:9" ht="12.75" x14ac:dyDescent="0.2">
      <c r="A8" s="11" t="s">
        <v>196</v>
      </c>
      <c r="B8" s="11"/>
      <c r="C8" s="11"/>
      <c r="D8" s="11"/>
      <c r="E8" s="11"/>
      <c r="F8" s="11"/>
      <c r="G8" s="11"/>
      <c r="H8" s="11"/>
      <c r="I8" s="11"/>
    </row>
    <row r="9" spans="1:9" ht="15" x14ac:dyDescent="0.2">
      <c r="A9" s="35" t="s">
        <v>191</v>
      </c>
      <c r="B9" s="35"/>
      <c r="C9" s="35"/>
      <c r="D9" s="35"/>
      <c r="E9" s="35"/>
      <c r="F9" s="35"/>
      <c r="G9" s="35"/>
      <c r="H9" s="35"/>
      <c r="I9" s="35"/>
    </row>
    <row r="10" spans="1:9" ht="12.75" x14ac:dyDescent="0.2">
      <c r="A10" s="34" t="s">
        <v>192</v>
      </c>
      <c r="B10" s="34"/>
      <c r="C10" s="34"/>
      <c r="D10" s="34"/>
      <c r="E10" s="34"/>
      <c r="F10" s="34"/>
      <c r="G10" s="34"/>
      <c r="H10" s="34"/>
      <c r="I10" s="34"/>
    </row>
    <row r="11" spans="1:9" ht="15" x14ac:dyDescent="0.2">
      <c r="A11" s="34" t="s">
        <v>193</v>
      </c>
      <c r="B11" s="34"/>
      <c r="C11" s="34"/>
      <c r="D11" s="34"/>
      <c r="E11" s="34"/>
      <c r="F11" s="34"/>
      <c r="G11" s="34"/>
      <c r="H11" s="34"/>
      <c r="I11" s="34"/>
    </row>
    <row r="12" spans="1:9" ht="12.75" x14ac:dyDescent="0.2">
      <c r="A12" s="34" t="s">
        <v>194</v>
      </c>
      <c r="B12" s="34"/>
      <c r="C12" s="34"/>
      <c r="D12" s="34"/>
      <c r="E12" s="34"/>
      <c r="F12" s="34"/>
      <c r="G12" s="34"/>
      <c r="H12" s="34"/>
      <c r="I12" s="34"/>
    </row>
    <row r="13" spans="1:9" ht="15" x14ac:dyDescent="0.2">
      <c r="A13" s="34" t="s">
        <v>195</v>
      </c>
      <c r="B13" s="34"/>
      <c r="C13" s="34"/>
      <c r="D13" s="34"/>
      <c r="E13" s="34"/>
      <c r="F13" s="34"/>
      <c r="G13" s="34"/>
      <c r="H13" s="34"/>
      <c r="I13" s="34"/>
    </row>
    <row r="14" spans="1:9" ht="12.75" x14ac:dyDescent="0.2">
      <c r="A14" s="12" t="s">
        <v>5</v>
      </c>
      <c r="B14" s="11"/>
      <c r="C14" s="13"/>
      <c r="D14" s="13"/>
      <c r="E14" s="13"/>
      <c r="F14" s="13"/>
      <c r="G14" s="13"/>
      <c r="H14" s="13"/>
      <c r="I14" s="13"/>
    </row>
    <row r="15" spans="1:9" ht="12.75" x14ac:dyDescent="0.2">
      <c r="A15" s="11" t="s">
        <v>208</v>
      </c>
      <c r="B15" s="11"/>
      <c r="C15" s="13"/>
      <c r="D15" s="13"/>
      <c r="E15" s="13"/>
      <c r="F15" s="13"/>
      <c r="G15" s="13"/>
      <c r="H15" s="13"/>
      <c r="I15" s="13"/>
    </row>
  </sheetData>
  <mergeCells count="6">
    <mergeCell ref="A13:I13"/>
    <mergeCell ref="A2:C2"/>
    <mergeCell ref="A9:I9"/>
    <mergeCell ref="A10:I10"/>
    <mergeCell ref="A11:I11"/>
    <mergeCell ref="A12:I12"/>
  </mergeCells>
  <phoneticPr fontId="0" type="noConversion"/>
  <pageMargins left="0.4" right="0.4" top="0.4" bottom="0.4" header="0.1" footer="0.1"/>
  <pageSetup paperSize="9" scale="95" fitToHeight="0" orientation="landscape" verticalDpi="0" r:id="rId1"/>
  <headerFooter>
    <oddHeader>&amp;R&amp;L&amp;"Verdana,Полужирный"&amp;K000000&amp;R&amp;"Verdana,Полужирный"&amp;K00-014Подготовлено в ЭС РАМЗЭС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Титульный лист</vt:lpstr>
      <vt:lpstr>Описательная часть</vt:lpstr>
      <vt:lpstr>Финансовые показатели</vt:lpstr>
      <vt:lpstr>Показатели 2017</vt:lpstr>
      <vt:lpstr>Показатели 2018</vt:lpstr>
      <vt:lpstr>Показатели 2019</vt:lpstr>
      <vt:lpstr>Закупки</vt:lpstr>
      <vt:lpstr>Сведения во ВР</vt:lpstr>
      <vt:lpstr>Справочно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cp:lastPrinted>2017-12-29T09:46:45Z</cp:lastPrinted>
  <dcterms:created xsi:type="dcterms:W3CDTF">2017-03-14T11:32:54Z</dcterms:created>
  <dcterms:modified xsi:type="dcterms:W3CDTF">2017-12-29T09:48:14Z</dcterms:modified>
</cp:coreProperties>
</file>